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COMMUNICATIONS &amp; STAKEHOLDER ENGAGEMENT\Studio\WIP\0206_COPS chartpack\final\microsite 020518\"/>
    </mc:Choice>
  </mc:AlternateContent>
  <workbookProtection lockStructure="1"/>
  <bookViews>
    <workbookView xWindow="0" yWindow="0" windowWidth="12165" windowHeight="10230"/>
  </bookViews>
  <sheets>
    <sheet name="Introduction" sheetId="6" r:id="rId1"/>
    <sheet name="Data table C" sheetId="5" r:id="rId2"/>
    <sheet name="Data table C - cancer type %" sheetId="7" r:id="rId3"/>
  </sheets>
  <definedNames>
    <definedName name="_xlnm.Print_Area" localSheetId="1">'Data table C'!$A:$P</definedName>
    <definedName name="_xlnm.Print_Area" localSheetId="2">'Data table C - cancer type %'!$A$1:$M$48</definedName>
    <definedName name="_xlnm.Print_Area" localSheetId="0">Introduction!$A$1:$E$19</definedName>
    <definedName name="_xlnm.Print_Titles" localSheetId="1">'Data table C'!$1:$5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4" i="5" l="1"/>
  <c r="T53" i="5"/>
  <c r="G53" i="5" s="1"/>
  <c r="U53" i="5"/>
  <c r="H53" i="5" s="1"/>
  <c r="V53" i="5"/>
  <c r="W53" i="5"/>
  <c r="J53" i="5" s="1"/>
  <c r="X53" i="5"/>
  <c r="K53" i="5" s="1"/>
  <c r="Y53" i="5"/>
  <c r="L53" i="5" s="1"/>
  <c r="Z53" i="5"/>
  <c r="M53" i="5" s="1"/>
  <c r="AA53" i="5"/>
  <c r="N53" i="5" s="1"/>
  <c r="AB53" i="5"/>
  <c r="O53" i="5" s="1"/>
  <c r="AC53" i="5"/>
  <c r="P53" i="5" s="1"/>
  <c r="T54" i="5"/>
  <c r="G54" i="5" s="1"/>
  <c r="U54" i="5"/>
  <c r="H54" i="5" s="1"/>
  <c r="V54" i="5"/>
  <c r="I54" i="5" s="1"/>
  <c r="W54" i="5"/>
  <c r="J54" i="5" s="1"/>
  <c r="X54" i="5"/>
  <c r="K54" i="5" s="1"/>
  <c r="Y54" i="5"/>
  <c r="L54" i="5" s="1"/>
  <c r="Z54" i="5"/>
  <c r="M54" i="5" s="1"/>
  <c r="AA54" i="5"/>
  <c r="AC54" i="5"/>
  <c r="P54" i="5" s="1"/>
  <c r="S54" i="5"/>
  <c r="F54" i="5" s="1"/>
  <c r="S53" i="5"/>
  <c r="F53" i="5" s="1"/>
  <c r="O54" i="5"/>
  <c r="N54" i="5"/>
  <c r="I53" i="5"/>
</calcChain>
</file>

<file path=xl/sharedStrings.xml><?xml version="1.0" encoding="utf-8"?>
<sst xmlns="http://schemas.openxmlformats.org/spreadsheetml/2006/main" count="331" uniqueCount="193">
  <si>
    <t>Question Text</t>
  </si>
  <si>
    <t>How long did it take you to travel to the clinic for this appointment?</t>
  </si>
  <si>
    <t>Less than 30 minutes</t>
  </si>
  <si>
    <t>Didn't have issues with parking</t>
  </si>
  <si>
    <t>Were the reception staff polite and courteous?</t>
  </si>
  <si>
    <t>Yes, definitely</t>
  </si>
  <si>
    <t>How long after the scheduled appointment time did your appointment actually start?</t>
  </si>
  <si>
    <t>Within 30 mins</t>
  </si>
  <si>
    <t>Were you told how long you had to wait [for appointment to start]?</t>
  </si>
  <si>
    <t>Yes</t>
  </si>
  <si>
    <t>How comfortable was the waiting area?</t>
  </si>
  <si>
    <t>Very comfortable</t>
  </si>
  <si>
    <t>How comfortable was the treatment area?</t>
  </si>
  <si>
    <t>How clean was the treatment area?</t>
  </si>
  <si>
    <t>Very clean</t>
  </si>
  <si>
    <t>Did you have enough time to discuss your health issue with the health professionals you saw?</t>
  </si>
  <si>
    <t>Did the health professionals explain things in a way you could understand?</t>
  </si>
  <si>
    <t>Yes, always</t>
  </si>
  <si>
    <t>During this visit, did the health professionals know enough about your medical history?</t>
  </si>
  <si>
    <t>How would you rate how well the health professionals worked together?</t>
  </si>
  <si>
    <t>Very good</t>
  </si>
  <si>
    <t>Did you see health professionals wash their hands, or use hand gel to clean their hands, before touching you?</t>
  </si>
  <si>
    <t>Did a health professional discuss your worries or fears with you?</t>
  </si>
  <si>
    <t>Yes, completely</t>
  </si>
  <si>
    <t>Did you have confidence and trust in the health professionals?</t>
  </si>
  <si>
    <t>Were the health professionals kind and caring towards you?</t>
  </si>
  <si>
    <t>Overall, how would you rate the health professionals who treated you?</t>
  </si>
  <si>
    <t>When making decisions about your treatment, did a health professional at the clinic inform you about different treatment options?</t>
  </si>
  <si>
    <t>Did a health professional at the clinic tell you about the risks and benefits of the treatment options?</t>
  </si>
  <si>
    <t>Were you involved, as much as you wanted to be, in decisions about your care and treatment?</t>
  </si>
  <si>
    <t>Did a health professional at the clinic explain the next steps of your care and treatment in a way you could understand?</t>
  </si>
  <si>
    <t>Do you have a written care plan for your treatment?</t>
  </si>
  <si>
    <t>Were you asked about your preferences for care and treatment when developing this plan?</t>
  </si>
  <si>
    <t>At your latest visit, did the health professionals review your care plan with you?</t>
  </si>
  <si>
    <t>Did a health professional at the clinic explain what would be done during your treatment in a way you could understand?</t>
  </si>
  <si>
    <t>Did a health professional at the clinic tell you about possible side effects of your treatment?</t>
  </si>
  <si>
    <t>Were you given enough information about how to manage the side effects of your treatment?</t>
  </si>
  <si>
    <t>Did a health professional at the clinic explain the purpose of this medication in a way you could understand?</t>
  </si>
  <si>
    <t>Did a health professional at the clinic tell you about medication side effects to watch for?</t>
  </si>
  <si>
    <t>Were you told who to contact if you were worried about your condition or treatment after you left the clinic?</t>
  </si>
  <si>
    <t>Did a health professional at the clinic give your family or someone close to you enough information to help care for you at home?</t>
  </si>
  <si>
    <t>Were you treated with respect and dignity while you were at the clinic?</t>
  </si>
  <si>
    <t>Were you given enough privacy when being examined or treated?</t>
  </si>
  <si>
    <t>Were you given enough privacy when discussing your condition or treatment?</t>
  </si>
  <si>
    <t>Not treated unfairly</t>
  </si>
  <si>
    <t>Were your cultural or religious beliefs respected by the clinic staff?</t>
  </si>
  <si>
    <t>In your opinion, were the health professionals open with you about this complication or problem?</t>
  </si>
  <si>
    <t>$500 or more</t>
  </si>
  <si>
    <t>Was there any time when the health professionals needed access to your health records and they were not available?</t>
  </si>
  <si>
    <t>No</t>
  </si>
  <si>
    <t>Did you ever receive conflicting information about your condition or treatment from the health professionals?</t>
  </si>
  <si>
    <t>Overall, how would you rate the care you received in the clinic?</t>
  </si>
  <si>
    <t>How well organised was the care you received in the clinic?</t>
  </si>
  <si>
    <t>Very well organised</t>
  </si>
  <si>
    <t>If asked about your clinic experience by friends and family, how would you respond?</t>
  </si>
  <si>
    <t>Would speak highly</t>
  </si>
  <si>
    <t>Did the hospital provide an interpreter when you needed one?</t>
  </si>
  <si>
    <t>Has a health professional at this clinic advised you to quit smoking?</t>
  </si>
  <si>
    <t>Access &amp; Timeliness</t>
  </si>
  <si>
    <t>Physical Environment &amp; Comfort</t>
  </si>
  <si>
    <t>Respect &amp; Dignity</t>
  </si>
  <si>
    <t>Communication &amp; Information</t>
  </si>
  <si>
    <t>Coordination &amp; Continuity</t>
  </si>
  <si>
    <t>Safety &amp; Hygiene</t>
  </si>
  <si>
    <t>Assistance &amp; Responsiveness</t>
  </si>
  <si>
    <t>Trust &amp; Confidence</t>
  </si>
  <si>
    <t>Comprehensive &amp; Whole-Person Care</t>
  </si>
  <si>
    <t>Overall Experience</t>
  </si>
  <si>
    <t>Engagement &amp; Participation</t>
  </si>
  <si>
    <t>#</t>
  </si>
  <si>
    <t>skin 1 vs 0</t>
  </si>
  <si>
    <t>prostate 1 vs 0</t>
  </si>
  <si>
    <t>other 1 vs 0</t>
  </si>
  <si>
    <t>lung 1 vs 0</t>
  </si>
  <si>
    <t>head 1 vs 0</t>
  </si>
  <si>
    <t>gynae 1 vs 0</t>
  </si>
  <si>
    <t>gastro 1 vs 0</t>
  </si>
  <si>
    <t>breast 1 vs 0</t>
  </si>
  <si>
    <t>brain 1 vs 0</t>
  </si>
  <si>
    <t>bowel 1 vs 0</t>
  </si>
  <si>
    <t>blood 1 vs 0</t>
  </si>
  <si>
    <t>Skin</t>
  </si>
  <si>
    <t>Prostate</t>
  </si>
  <si>
    <t>Other</t>
  </si>
  <si>
    <t>Lung</t>
  </si>
  <si>
    <t>Head and Neck</t>
  </si>
  <si>
    <t>Gynaecological</t>
  </si>
  <si>
    <t>Gastrointestinal</t>
  </si>
  <si>
    <t>Breast</t>
  </si>
  <si>
    <t>Brain</t>
  </si>
  <si>
    <t>Bowel</t>
  </si>
  <si>
    <t>Blood</t>
  </si>
  <si>
    <t>Arrival at the clinic</t>
  </si>
  <si>
    <t>The physical environment</t>
  </si>
  <si>
    <t>The health professionals</t>
  </si>
  <si>
    <t>Planning your care</t>
  </si>
  <si>
    <t>Your care and treatment</t>
  </si>
  <si>
    <t>Respectful care</t>
  </si>
  <si>
    <t>Complications</t>
  </si>
  <si>
    <t>Payments for your care</t>
  </si>
  <si>
    <t>Coordination of care</t>
  </si>
  <si>
    <t>Overall care</t>
  </si>
  <si>
    <t>About you</t>
  </si>
  <si>
    <t>Number of questions significantly lower:</t>
  </si>
  <si>
    <t>Number of questions significantly higher:</t>
  </si>
  <si>
    <t>Question Number</t>
  </si>
  <si>
    <t>Questionnaire
Section</t>
  </si>
  <si>
    <t>Most positive response option</t>
  </si>
  <si>
    <t>Results for all 47 performance questions by cancer type</t>
  </si>
  <si>
    <t>Data table C</t>
  </si>
  <si>
    <t>Data sources and Methods</t>
  </si>
  <si>
    <t>Outpatient Cancer Clinics Survey 2016</t>
  </si>
  <si>
    <t>The Bureau of Health Information manages the NSW Patient Survey Program on behalf of NSW Health. The survey program sends surveys to more than 200,000 recent patients every year, across services such as admitted patients, emergency departments, maternity care and outpatients. BHI receives tens of thousands of responses, including patient comments, which are used by hospitals and local health districts to improve services.</t>
  </si>
  <si>
    <t>Data analysis</t>
  </si>
  <si>
    <t>Statistical testing</t>
  </si>
  <si>
    <t>Interpreting the graphs</t>
  </si>
  <si>
    <t>Data table C: Results for all 47 performance questions by cancer type</t>
  </si>
  <si>
    <t>Local Health District</t>
  </si>
  <si>
    <t>Hospital</t>
  </si>
  <si>
    <t>Cancer type composition by hospital</t>
  </si>
  <si>
    <t>Gosford Hospital</t>
  </si>
  <si>
    <t>Wyong Hospital</t>
  </si>
  <si>
    <t>Armidale and New England Hospital</t>
  </si>
  <si>
    <t>Calvary Mater Newcastle</t>
  </si>
  <si>
    <t>John Hunter Hospital</t>
  </si>
  <si>
    <t>Manning Base Hospital</t>
  </si>
  <si>
    <t>Tamworth Base Hospital</t>
  </si>
  <si>
    <t>Shoalhaven District Memorial Hospital</t>
  </si>
  <si>
    <t>Wollongong Hospital</t>
  </si>
  <si>
    <t>Coffs Harbour Base Hospital</t>
  </si>
  <si>
    <t>Port Macquarie Base Hospital</t>
  </si>
  <si>
    <t>Riverina Cancer Care Centre</t>
  </si>
  <si>
    <t>Nepean Hospital</t>
  </si>
  <si>
    <t>Grafton Base Hospital</t>
  </si>
  <si>
    <t>Lismore Base Hospital</t>
  </si>
  <si>
    <t>The Tweed Hospital</t>
  </si>
  <si>
    <t>Manly District Hospital</t>
  </si>
  <si>
    <t>Royal North Shore Hospital</t>
  </si>
  <si>
    <t>Sydney Adventist Private Hospital</t>
  </si>
  <si>
    <t>Prince of Wales Hospital</t>
  </si>
  <si>
    <t>Royal Hospital for Women</t>
  </si>
  <si>
    <t>Campbelltown Hospital</t>
  </si>
  <si>
    <t>Liverpool Hospital</t>
  </si>
  <si>
    <t>Bega Valley Community Health</t>
  </si>
  <si>
    <t>Bourke Street Health Service</t>
  </si>
  <si>
    <t>Eurobodalla Community Health</t>
  </si>
  <si>
    <t>St Vincent's Health Network</t>
  </si>
  <si>
    <t>St Vincent's Hospital, Darlinghurst</t>
  </si>
  <si>
    <t>Concord Hospital</t>
  </si>
  <si>
    <t>Royal Prince Alfred Hospital</t>
  </si>
  <si>
    <t>Bathurst Base Hospital</t>
  </si>
  <si>
    <t>Dubbo Base Hospital</t>
  </si>
  <si>
    <t>Orange Health Service</t>
  </si>
  <si>
    <t>Blacktown Hospital</t>
  </si>
  <si>
    <t>Westmead Hospital</t>
  </si>
  <si>
    <t>NSW</t>
  </si>
  <si>
    <t>Patient cancer type composition (%)</t>
  </si>
  <si>
    <t xml:space="preserve">Hunter New England </t>
  </si>
  <si>
    <t xml:space="preserve">Illawarra Shoalhaven </t>
  </si>
  <si>
    <t xml:space="preserve">Mid North Coast </t>
  </si>
  <si>
    <t xml:space="preserve">Nepean Blue Mountains </t>
  </si>
  <si>
    <t xml:space="preserve">Northern NSW </t>
  </si>
  <si>
    <t xml:space="preserve">Northern Sydney </t>
  </si>
  <si>
    <t xml:space="preserve">South Eastern Sydney </t>
  </si>
  <si>
    <t xml:space="preserve">South Western Sydney </t>
  </si>
  <si>
    <t xml:space="preserve">Southern NSW </t>
  </si>
  <si>
    <t xml:space="preserve">Sydney </t>
  </si>
  <si>
    <t xml:space="preserve">Western NSW </t>
  </si>
  <si>
    <t xml:space="preserve">Western Sydney </t>
  </si>
  <si>
    <t xml:space="preserve">Central Coast </t>
  </si>
  <si>
    <t>Chris O'Brien Lifehouse</t>
  </si>
  <si>
    <t>Riverina Cancer Care Centre  / Wagga Wagga Rural Referral Hospital partnership</t>
  </si>
  <si>
    <t>Aspect of Care</t>
  </si>
  <si>
    <t>Treated unfairly</t>
  </si>
  <si>
    <t>Issues with parking</t>
  </si>
  <si>
    <t>Notes:</t>
  </si>
  <si>
    <t>This data table does not show results for hospitals from Murrumbidgee Local Health District (MLHD) because there are fewer than 30 respondents at all hospitals.</t>
  </si>
  <si>
    <t>Far West Local Health District (FWLHD) is not reported in these results due to having fewer than 30 respondents and because the sample came from a different period.</t>
  </si>
  <si>
    <r>
      <t xml:space="preserve">[At this cancer clinic over the past six months] How much were your out-of-pocket expenses for medication related to these visits? </t>
    </r>
    <r>
      <rPr>
        <i/>
        <sz val="8"/>
        <color rgb="FF555555"/>
        <rFont val="Arial"/>
        <family val="2"/>
      </rPr>
      <t>Out-of-pocket expenses are costs that the patient does not get back from Medicare or a private health fund.</t>
    </r>
  </si>
  <si>
    <r>
      <t xml:space="preserve">[At this cancer clinic over the past six months] How much were your out-of-pocket expenses for consultations, tests, surgery or treatment related to these visits (excluding medication)? </t>
    </r>
    <r>
      <rPr>
        <i/>
        <sz val="8"/>
        <color rgb="FF555555"/>
        <rFont val="Arial"/>
        <family val="2"/>
      </rPr>
      <t>Out-of-pocket expenses are costs that the patient does not get back from Medicare or a private health fund.</t>
    </r>
  </si>
  <si>
    <r>
      <t xml:space="preserve">[At this cancer clinic over the past six months] How much were your out-of-pocket expenses for other costs related to these visits (e.g. travel, petrol, parking, accommodation)? </t>
    </r>
    <r>
      <rPr>
        <i/>
        <sz val="8"/>
        <color rgb="FF555555"/>
        <rFont val="Arial"/>
        <family val="2"/>
      </rPr>
      <t>Out-of-pocket expenses are costs that the patient does not get back from Medicare or a private health fund.</t>
    </r>
  </si>
  <si>
    <t>Bankstown–Lidcombe Hospital</t>
  </si>
  <si>
    <t>* Chris O’Brien Lifehouse differs in administrative and organisational arrangements. It is a not-for-profit integrated cancer treatment centre, contracted to provide services for some public patients. It is not managed by Sydney LHD, despite being located within that LHD’s boundaries. Therefore, caution is advised when comparing results from Chris O’Brien Lifehouse to public hospitals in the survey.</t>
  </si>
  <si>
    <t>Chris O'Brien Lifehouse*</t>
  </si>
  <si>
    <t>Chartpack: How do outpatient cancer clinics perform?</t>
  </si>
  <si>
    <r>
      <rPr>
        <b/>
        <sz val="10"/>
        <color theme="1"/>
        <rFont val="Arial"/>
        <family val="2"/>
        <scheme val="minor"/>
      </rPr>
      <t xml:space="preserve">‘Heat maps’ </t>
    </r>
    <r>
      <rPr>
        <sz val="10"/>
        <color theme="1"/>
        <rFont val="Arial"/>
        <family val="2"/>
        <scheme val="minor"/>
      </rPr>
      <t xml:space="preserve">identify where results are statistically significantly different from NSW and are used to quickly identify patterns of responses.
</t>
    </r>
  </si>
  <si>
    <t>In this example, each box corresponds to patients' results by cancer type for a particular survey question. Boxes are shaded red or green to denote results that are significantly lower or higher than the NSW result, respectively.</t>
  </si>
  <si>
    <t>The results shown in this data table are presented as 'heat maps’.</t>
  </si>
  <si>
    <t>The questionnaire consisted of 80 questions, including two questions with the possibility of free text responses. The results are weighted by Tier 2 clinic type to be representative of patients within each hospital.
The proportion of patients who responded to this survey differs between clinics. Facilities with fewer than 30 respondents do not have sufficient volumes for public reporting and their data are not presented in this data table.</t>
  </si>
  <si>
    <t xml:space="preserve">Therefore, one facility may be flagged as significantly different from NSW, whereas the other facility may not be significantly different from NSW. 95% confidence limits for NSW results are presented, but not for LHD and facility results.
Results that are significantly less positive than the NSW result are highlighted red. Results that are significantly more positive than the NSW result are highlighted green.
Results of 100% or 0% are NOT tested for significance in these worksheets. For these results, the Bureau of Health Information (BHI) uses a system of comparison to the results of other hospitals to infer whether results are significantly different to NSW or not. </t>
  </si>
  <si>
    <t>The survey sampled all outpatients attending cancer clinics, regardless of funding sources. Therefore, out-of-pocket costs may vary across facilities depending on their mix of patients’ funding sources (e.g. bulk billed and fee for service). Patients may have included expenses for medical services, including those co-located in the same hospital or campus, which were not provided by the outpatient clinic they attended.</t>
  </si>
  <si>
    <t>Results are presented as whole integers, however, significance testing was based on 95% confidence limits rounded to one decimal place.
The 95% confidence interval is very narrow at the NSW level for most questions because of the very large number of respondents. Because of rounding, the lower or upper confidence interval limit for NSW may appear to be the same value as the NSW result.
LHD and facility results are deemed significantly different to NSW where the LHD or facility result's 95% confidence interval does not overlap with the 95% confidence interval of the NSW result. Although two facilities may have the same result, they will have different confidence intervals based on each facility's sample size.</t>
  </si>
  <si>
    <t>The Outpatient Cancer Clinics Survey sampled patients attending clinics in November 2016. The survey was developed in partnership with the Cancer Institute NSW and collected outpatients' experiences using a postal methodology from April to June 2017. More than 12,000 patients responded to the survey, which achieved a response rate of 56% at NSW level, ranging from 29% to 69% across hospitals.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</si>
</sst>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yy"/>
  </numFmts>
  <fonts count="20" x14ac:knownFonts="1">
    <font>
      <sz val="11"/>
      <color theme="1"/>
      <name val="Arial"/>
      <family val="2"/>
      <scheme val="minor"/>
    </font>
    <font>
      <sz val="8"/>
      <color rgb="FF555555"/>
      <name val="Arial"/>
      <family val="2"/>
    </font>
    <font>
      <sz val="22"/>
      <color theme="0"/>
      <name val="Arial"/>
      <family val="2"/>
      <scheme val="minor"/>
    </font>
    <font>
      <b/>
      <sz val="10"/>
      <color theme="0"/>
      <name val="Arial"/>
      <family val="2"/>
      <scheme val="minor"/>
    </font>
    <font>
      <sz val="10"/>
      <color theme="1"/>
      <name val="Arial"/>
      <family val="2"/>
      <scheme val="minor"/>
    </font>
    <font>
      <sz val="8"/>
      <color theme="1"/>
      <name val="Arial"/>
      <family val="2"/>
      <scheme val="minor"/>
    </font>
    <font>
      <b/>
      <sz val="8"/>
      <color theme="8"/>
      <name val="Arial"/>
      <family val="2"/>
      <scheme val="minor"/>
    </font>
    <font>
      <b/>
      <sz val="8"/>
      <color theme="7"/>
      <name val="Arial"/>
      <family val="2"/>
      <scheme val="minor"/>
    </font>
    <font>
      <sz val="14"/>
      <color theme="4"/>
      <name val="Arial"/>
      <family val="2"/>
      <scheme val="minor"/>
    </font>
    <font>
      <b/>
      <sz val="10"/>
      <color theme="1"/>
      <name val="Arial"/>
      <family val="2"/>
      <scheme val="minor"/>
    </font>
    <font>
      <b/>
      <sz val="10"/>
      <color theme="4"/>
      <name val="Arial"/>
      <family val="2"/>
      <scheme val="minor"/>
    </font>
    <font>
      <i/>
      <sz val="10"/>
      <color theme="1"/>
      <name val="Arial"/>
      <family val="2"/>
      <scheme val="minor"/>
    </font>
    <font>
      <u/>
      <sz val="11"/>
      <color theme="10"/>
      <name val="Arial"/>
      <family val="2"/>
      <scheme val="minor"/>
    </font>
    <font>
      <sz val="8"/>
      <color rgb="FF555555"/>
      <name val="Arial"/>
      <family val="2"/>
    </font>
    <font>
      <i/>
      <sz val="8"/>
      <color theme="1"/>
      <name val="Arial"/>
      <family val="2"/>
      <scheme val="minor"/>
    </font>
    <font>
      <b/>
      <sz val="11"/>
      <color theme="1"/>
      <name val="Arial"/>
      <family val="2"/>
      <scheme val="minor"/>
    </font>
    <font>
      <b/>
      <sz val="8"/>
      <color theme="9"/>
      <name val="Arial"/>
      <family val="2"/>
      <scheme val="minor"/>
    </font>
    <font>
      <b/>
      <sz val="8"/>
      <color theme="9"/>
      <name val="Arial"/>
      <family val="2"/>
    </font>
    <font>
      <i/>
      <sz val="8"/>
      <color rgb="FF555555"/>
      <name val="Arial"/>
      <family val="2"/>
    </font>
    <font>
      <sz val="12"/>
      <color theme="4"/>
      <name val="Arial"/>
      <family val="2"/>
      <scheme val="minor"/>
    </font>
  </fonts>
  <fills count="4">
    <fill>
      <patternFill patternType="none"/>
    </fill>
    <fill>
      <patternFill patternType="gray125"/>
    </fill>
    <fill>
      <patternFill patternType="solid">
        <fgColor theme="4"/>
        <bgColor indexed="64"/>
      </patternFill>
    </fill>
    <fill>
      <patternFill patternType="solid">
        <fgColor theme="0" tint="-4.9989318521683403E-2"/>
        <bgColor indexed="64"/>
      </patternFill>
    </fill>
  </fills>
  <borders count="6">
    <border>
      <left/>
      <right/>
      <top/>
      <bottom/>
      <diagonal/>
    </border>
    <border>
      <left/>
      <right style="thin">
        <color theme="0" tint="-0.14993743705557422"/>
      </right>
      <top/>
      <bottom/>
      <diagonal/>
    </border>
    <border>
      <left/>
      <right/>
      <top style="thin">
        <color theme="2"/>
      </top>
      <bottom style="dotted">
        <color theme="2"/>
      </bottom>
      <diagonal/>
    </border>
    <border>
      <left/>
      <right/>
      <top style="dotted">
        <color theme="2"/>
      </top>
      <bottom style="thin">
        <color theme="2"/>
      </bottom>
      <diagonal/>
    </border>
    <border>
      <left/>
      <right/>
      <top style="thin">
        <color theme="4"/>
      </top>
      <bottom/>
      <diagonal/>
    </border>
    <border>
      <left/>
      <right/>
      <top style="thin">
        <color theme="0" tint="-0.14993743705557422"/>
      </top>
      <bottom style="thin">
        <color theme="0" tint="-0.14993743705557422"/>
      </bottom>
      <diagonal/>
    </border>
  </borders>
  <cellStyleXfs count="2">
    <xf numFmtId="0" fontId="0" fillId="0" borderId="0"/>
    <xf numFmtId="0" fontId="12" fillId="0" borderId="0" applyNumberFormat="0" applyFill="0" applyBorder="0" applyAlignment="0" applyProtection="0"/>
  </cellStyleXfs>
  <cellXfs count="65">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2" borderId="0" xfId="0" applyFill="1" applyAlignment="1">
      <alignment horizontal="center" vertical="center"/>
    </xf>
    <xf numFmtId="0" fontId="1" fillId="0" borderId="0" xfId="0" quotePrefix="1" applyFont="1" applyFill="1" applyAlignment="1">
      <alignment horizontal="left" vertical="center" wrapText="1"/>
    </xf>
    <xf numFmtId="0" fontId="4" fillId="2" borderId="0" xfId="0" applyFont="1" applyFill="1" applyAlignment="1">
      <alignment horizontal="center" vertical="center"/>
    </xf>
    <xf numFmtId="0" fontId="4" fillId="0" borderId="0" xfId="0" applyFont="1" applyAlignment="1">
      <alignment vertical="center"/>
    </xf>
    <xf numFmtId="3" fontId="1" fillId="0" borderId="0" xfId="0" applyNumberFormat="1" applyFont="1" applyFill="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right" vertical="center"/>
    </xf>
    <xf numFmtId="0" fontId="6" fillId="0" borderId="2" xfId="0" applyFont="1" applyBorder="1" applyAlignment="1">
      <alignment horizontal="center" vertical="center"/>
    </xf>
    <xf numFmtId="0" fontId="7" fillId="0" borderId="3" xfId="0" applyFont="1" applyBorder="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xf>
    <xf numFmtId="0" fontId="1" fillId="0" borderId="0" xfId="0" quotePrefix="1" applyFont="1" applyFill="1" applyBorder="1" applyAlignment="1">
      <alignment horizontal="center" vertical="top" wrapText="1"/>
    </xf>
    <xf numFmtId="0" fontId="1" fillId="0" borderId="0" xfId="0" quotePrefix="1" applyFont="1" applyFill="1" applyBorder="1" applyAlignment="1">
      <alignment horizontal="left" vertical="top" wrapText="1"/>
    </xf>
    <xf numFmtId="0" fontId="1" fillId="0" borderId="1" xfId="0" quotePrefix="1" applyFont="1" applyFill="1" applyBorder="1" applyAlignment="1">
      <alignment horizontal="left" vertical="top" wrapText="1"/>
    </xf>
    <xf numFmtId="0" fontId="0" fillId="0" borderId="0" xfId="0" applyAlignment="1">
      <alignment vertical="top" wrapText="1"/>
    </xf>
    <xf numFmtId="0" fontId="1" fillId="0" borderId="0" xfId="0" quotePrefix="1" applyFont="1" applyAlignment="1">
      <alignment horizontal="center" vertical="top" textRotation="90"/>
    </xf>
    <xf numFmtId="0" fontId="5" fillId="0" borderId="0" xfId="0" applyFont="1" applyBorder="1" applyAlignment="1">
      <alignment horizontal="center" vertical="center"/>
    </xf>
    <xf numFmtId="0" fontId="5" fillId="0" borderId="0" xfId="0" applyFont="1" applyBorder="1" applyAlignment="1">
      <alignment vertical="center" wrapText="1"/>
    </xf>
    <xf numFmtId="0" fontId="3" fillId="2" borderId="0" xfId="0" applyFont="1" applyFill="1" applyBorder="1" applyAlignment="1">
      <alignment horizontal="left" wrapText="1" indent="1"/>
    </xf>
    <xf numFmtId="0" fontId="5" fillId="3" borderId="0" xfId="0" applyFont="1" applyFill="1" applyBorder="1" applyAlignment="1">
      <alignment horizontal="center" vertical="center"/>
    </xf>
    <xf numFmtId="0" fontId="5" fillId="0" borderId="0" xfId="0" applyFont="1" applyBorder="1" applyAlignment="1">
      <alignment vertical="center"/>
    </xf>
    <xf numFmtId="0" fontId="2" fillId="2" borderId="0" xfId="0" applyFont="1" applyFill="1" applyBorder="1" applyAlignment="1">
      <alignment horizontal="left" vertical="center" wrapText="1" indent="1"/>
    </xf>
    <xf numFmtId="0" fontId="5" fillId="0" borderId="0" xfId="0" applyFont="1" applyBorder="1" applyAlignment="1">
      <alignment horizontal="center" vertical="center" wrapText="1"/>
    </xf>
    <xf numFmtId="0" fontId="8" fillId="0" borderId="0" xfId="0" applyFont="1" applyAlignment="1">
      <alignment vertical="center"/>
    </xf>
    <xf numFmtId="0" fontId="0" fillId="3" borderId="0" xfId="0" applyFill="1" applyAlignment="1">
      <alignment vertical="center"/>
    </xf>
    <xf numFmtId="0" fontId="10" fillId="0" borderId="0" xfId="0" applyFont="1" applyAlignment="1">
      <alignment vertical="center"/>
    </xf>
    <xf numFmtId="0" fontId="0" fillId="0" borderId="0" xfId="0" applyAlignment="1">
      <alignment vertical="top"/>
    </xf>
    <xf numFmtId="0" fontId="4" fillId="0" borderId="0" xfId="0" applyFont="1" applyAlignment="1">
      <alignment vertical="top" wrapText="1"/>
    </xf>
    <xf numFmtId="0" fontId="0" fillId="3" borderId="0" xfId="0" applyFill="1" applyAlignment="1">
      <alignment vertical="top"/>
    </xf>
    <xf numFmtId="0" fontId="8" fillId="0" borderId="4" xfId="0" applyFont="1" applyBorder="1" applyAlignment="1">
      <alignment vertical="center"/>
    </xf>
    <xf numFmtId="0" fontId="4" fillId="0" borderId="0" xfId="0" applyFont="1" applyAlignment="1">
      <alignment wrapText="1"/>
    </xf>
    <xf numFmtId="0" fontId="0" fillId="3" borderId="0" xfId="0" applyFill="1"/>
    <xf numFmtId="0" fontId="4" fillId="0" borderId="0" xfId="0" applyFont="1" applyAlignment="1">
      <alignment vertical="center" wrapText="1"/>
    </xf>
    <xf numFmtId="0" fontId="12" fillId="0" borderId="0" xfId="1" applyAlignment="1">
      <alignment horizontal="right" vertical="center" wrapText="1"/>
    </xf>
    <xf numFmtId="0" fontId="5" fillId="0" borderId="0" xfId="0" applyFont="1" applyFill="1" applyBorder="1" applyAlignment="1">
      <alignment vertical="center" wrapText="1"/>
    </xf>
    <xf numFmtId="0" fontId="13" fillId="0" borderId="0" xfId="0" applyFont="1" applyFill="1" applyAlignment="1">
      <alignment vertical="center" wrapText="1"/>
    </xf>
    <xf numFmtId="0" fontId="14" fillId="0" borderId="0" xfId="0" applyFont="1" applyFill="1" applyBorder="1" applyAlignment="1">
      <alignment vertical="center" wrapText="1"/>
    </xf>
    <xf numFmtId="0" fontId="15" fillId="0" borderId="0" xfId="0" applyFont="1" applyAlignment="1">
      <alignment horizontal="center" vertical="center"/>
    </xf>
    <xf numFmtId="0" fontId="4" fillId="0" borderId="0" xfId="0" applyFont="1" applyFill="1" applyAlignment="1">
      <alignment vertical="top" wrapText="1"/>
    </xf>
    <xf numFmtId="0" fontId="3" fillId="2" borderId="0" xfId="0" applyFont="1" applyFill="1" applyAlignment="1">
      <alignment horizontal="left" wrapText="1" indent="1"/>
    </xf>
    <xf numFmtId="0" fontId="9" fillId="0" borderId="0" xfId="0" applyFont="1" applyAlignment="1"/>
    <xf numFmtId="0" fontId="10" fillId="0" borderId="0" xfId="0" applyFont="1" applyAlignment="1"/>
    <xf numFmtId="0" fontId="9" fillId="3" borderId="0" xfId="0" applyFont="1" applyFill="1" applyAlignment="1"/>
    <xf numFmtId="0" fontId="0" fillId="0" borderId="0" xfId="0" applyAlignment="1"/>
    <xf numFmtId="0" fontId="0" fillId="3" borderId="0" xfId="0" applyFill="1" applyAlignment="1"/>
    <xf numFmtId="0" fontId="4" fillId="2" borderId="0" xfId="0" applyFont="1" applyFill="1" applyAlignment="1">
      <alignment horizontal="left" vertical="center" indent="1"/>
    </xf>
    <xf numFmtId="0" fontId="16" fillId="0" borderId="5" xfId="0" applyFont="1" applyBorder="1" applyAlignment="1">
      <alignment vertical="center" wrapText="1"/>
    </xf>
    <xf numFmtId="3" fontId="17" fillId="0" borderId="5" xfId="0" applyNumberFormat="1" applyFont="1" applyBorder="1" applyAlignment="1">
      <alignment horizontal="center" vertical="center"/>
    </xf>
    <xf numFmtId="0" fontId="16" fillId="0" borderId="0" xfId="0" applyFont="1" applyBorder="1" applyAlignment="1">
      <alignment vertical="center" wrapText="1"/>
    </xf>
    <xf numFmtId="3" fontId="17" fillId="0" borderId="0" xfId="0" applyNumberFormat="1" applyFont="1" applyBorder="1" applyAlignment="1">
      <alignment horizontal="center" vertical="center"/>
    </xf>
    <xf numFmtId="164" fontId="19" fillId="0" borderId="0" xfId="0" applyNumberFormat="1" applyFont="1" applyAlignment="1"/>
    <xf numFmtId="0" fontId="3" fillId="2" borderId="0" xfId="0" applyFont="1" applyFill="1" applyBorder="1" applyAlignment="1">
      <alignment horizontal="left" wrapText="1"/>
    </xf>
    <xf numFmtId="0" fontId="2" fillId="2" borderId="0" xfId="0" applyFont="1" applyFill="1" applyBorder="1" applyAlignment="1">
      <alignment horizontal="left" vertical="center" wrapText="1"/>
    </xf>
    <xf numFmtId="0" fontId="11" fillId="0" borderId="0" xfId="0" applyFont="1" applyFill="1" applyAlignment="1">
      <alignment horizontal="center" vertical="center"/>
    </xf>
    <xf numFmtId="0" fontId="3" fillId="2" borderId="0" xfId="0" applyFont="1" applyFill="1" applyAlignment="1">
      <alignment horizontal="left" wrapText="1" indent="1"/>
    </xf>
    <xf numFmtId="0" fontId="2" fillId="2" borderId="0" xfId="0" applyFont="1" applyFill="1" applyAlignment="1">
      <alignment horizontal="left" vertical="center" wrapText="1" indent="1"/>
    </xf>
    <xf numFmtId="0" fontId="5" fillId="0" borderId="0" xfId="0" applyFont="1" applyAlignment="1">
      <alignment vertical="center" wrapText="1"/>
    </xf>
    <xf numFmtId="0" fontId="10" fillId="0" borderId="4" xfId="0" applyFont="1" applyBorder="1" applyAlignment="1"/>
  </cellXfs>
  <cellStyles count="2">
    <cellStyle name="Hyperlink" xfId="1" builtinId="8"/>
    <cellStyle name="Normal" xfId="0" builtinId="0"/>
  </cellStyles>
  <dxfs count="41">
    <dxf>
      <font>
        <b val="0"/>
        <i val="0"/>
        <strike val="0"/>
        <condense val="0"/>
        <extend val="0"/>
        <outline val="0"/>
        <shadow val="0"/>
        <u val="none"/>
        <vertAlign val="baseline"/>
        <sz val="8"/>
        <color rgb="FF555555"/>
        <name val="Arial"/>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8"/>
        <color rgb="FF555555"/>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8"/>
        <color rgb="FF555555"/>
        <name val="Arial"/>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fill>
        <patternFill patternType="none">
          <fgColor indexed="64"/>
          <bgColor auto="1"/>
        </patternFill>
      </fill>
      <alignment horizontal="center" vertical="top" textRotation="90" wrapText="1"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8"/>
        <color rgb="FF555555"/>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rgb="FF555555"/>
        <name val="Arial"/>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8"/>
        <color rgb="FF555555"/>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8"/>
        <color rgb="FF555555"/>
        <name val="Arial"/>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fill>
        <patternFill patternType="none">
          <fgColor indexed="64"/>
          <bgColor auto="1"/>
        </patternFill>
      </fill>
      <alignment horizontal="center" vertical="top" textRotation="90" wrapText="1" indent="0" justifyLastLine="0" shrinkToFit="0" readingOrder="0"/>
    </dxf>
    <dxf>
      <font>
        <b/>
        <i val="0"/>
        <color theme="0"/>
      </font>
      <fill>
        <patternFill>
          <bgColor theme="7"/>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left>
        <right style="thin">
          <color theme="0"/>
        </right>
        <top style="thin">
          <color theme="0"/>
        </top>
        <bottom style="thin">
          <color theme="0"/>
        </bottom>
      </border>
    </dxf>
    <dxf>
      <font>
        <b/>
        <i val="0"/>
        <color theme="0"/>
      </font>
      <fill>
        <patternFill>
          <bgColor theme="8"/>
        </patternFill>
      </fill>
      <border>
        <left style="thin">
          <color theme="0"/>
        </left>
        <right style="thin">
          <color theme="0"/>
        </right>
        <top style="thin">
          <color theme="0"/>
        </top>
        <bottom style="thin">
          <color theme="0"/>
        </bottom>
      </border>
    </dxf>
    <dxf>
      <fill>
        <patternFill>
          <bgColor theme="0"/>
        </patternFill>
      </fill>
    </dxf>
    <dxf>
      <font>
        <b/>
        <i val="0"/>
      </font>
      <border>
        <bottom style="thin">
          <color theme="0" tint="-0.14996795556505021"/>
        </bottom>
      </border>
    </dxf>
    <dxf>
      <border>
        <top/>
        <bottom style="thin">
          <color theme="0" tint="-0.14996795556505021"/>
        </bottom>
        <horizontal style="dotted">
          <color theme="0" tint="-0.14996795556505021"/>
        </horizontal>
      </border>
    </dxf>
    <dxf>
      <font>
        <b/>
        <i val="0"/>
      </font>
      <border>
        <bottom style="thin">
          <color theme="0" tint="-0.14996795556505021"/>
        </bottom>
      </border>
    </dxf>
    <dxf>
      <border>
        <top style="thin">
          <color theme="0" tint="-0.14996795556505021"/>
        </top>
        <bottom style="thin">
          <color theme="0" tint="-0.14996795556505021"/>
        </bottom>
        <horizontal style="dotted">
          <color theme="0" tint="-0.14996795556505021"/>
        </horizontal>
      </border>
    </dxf>
  </dxfs>
  <tableStyles count="2" defaultTableStyle="TableStyleMedium2" defaultPivotStyle="PivotStyleLight16">
    <tableStyle name="BHI" pivot="0" count="2">
      <tableStyleElement type="wholeTable" dxfId="40"/>
      <tableStyleElement type="headerRow" dxfId="39"/>
    </tableStyle>
    <tableStyle name="BHI 2" pivot="0" count="2">
      <tableStyleElement type="wholeTable" dxfId="38"/>
      <tableStyleElement type="headerRow" dxfId="37"/>
    </tableStyle>
  </tableStyles>
  <colors>
    <mruColors>
      <color rgb="FFC60C46"/>
      <color rgb="FFF05979"/>
      <color rgb="FFAA1133"/>
      <color rgb="FF1C3E72"/>
      <color rgb="FFEEAA00"/>
      <color rgb="FF00AA99"/>
      <color rgb="FF64B460"/>
      <color rgb="FFFF9900"/>
      <color rgb="FF551155"/>
      <color rgb="FF2F53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3690658</xdr:colOff>
      <xdr:row>0</xdr:row>
      <xdr:rowOff>0</xdr:rowOff>
    </xdr:from>
    <xdr:to>
      <xdr:col>5</xdr:col>
      <xdr:colOff>0</xdr:colOff>
      <xdr:row>2</xdr:row>
      <xdr:rowOff>559</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230" t="-74322" r="-24264" b="-70782"/>
        <a:stretch/>
      </xdr:blipFill>
      <xdr:spPr>
        <a:xfrm>
          <a:off x="9181540" y="0"/>
          <a:ext cx="1609725" cy="885824"/>
        </a:xfrm>
        <a:prstGeom prst="rect">
          <a:avLst/>
        </a:prstGeom>
      </xdr:spPr>
    </xdr:pic>
    <xdr:clientData/>
  </xdr:twoCellAnchor>
  <xdr:twoCellAnchor editAs="oneCell">
    <xdr:from>
      <xdr:col>1</xdr:col>
      <xdr:colOff>0</xdr:colOff>
      <xdr:row>15</xdr:row>
      <xdr:rowOff>0</xdr:rowOff>
    </xdr:from>
    <xdr:to>
      <xdr:col>3</xdr:col>
      <xdr:colOff>4706471</xdr:colOff>
      <xdr:row>15</xdr:row>
      <xdr:rowOff>3296260</xdr:rowOff>
    </xdr:to>
    <xdr:pic>
      <xdr:nvPicPr>
        <xdr:cNvPr id="47" name="Picture 4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4800" y="8439150"/>
          <a:ext cx="9886950" cy="32962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142875</xdr:colOff>
      <xdr:row>2</xdr:row>
      <xdr:rowOff>161925</xdr:rowOff>
    </xdr:from>
    <xdr:to>
      <xdr:col>3</xdr:col>
      <xdr:colOff>1450471</xdr:colOff>
      <xdr:row>2</xdr:row>
      <xdr:rowOff>666651</xdr:rowOff>
    </xdr:to>
    <xdr:grpSp>
      <xdr:nvGrpSpPr>
        <xdr:cNvPr id="2" name="Group 1"/>
        <xdr:cNvGrpSpPr/>
      </xdr:nvGrpSpPr>
      <xdr:grpSpPr>
        <a:xfrm>
          <a:off x="142875" y="1047190"/>
          <a:ext cx="3896155" cy="504726"/>
          <a:chOff x="2482453" y="1734589"/>
          <a:chExt cx="3893292" cy="504726"/>
        </a:xfrm>
      </xdr:grpSpPr>
      <xdr:grpSp>
        <xdr:nvGrpSpPr>
          <xdr:cNvPr id="3" name="Group 2"/>
          <xdr:cNvGrpSpPr/>
        </xdr:nvGrpSpPr>
        <xdr:grpSpPr>
          <a:xfrm>
            <a:off x="2482453" y="1734589"/>
            <a:ext cx="1843628" cy="216000"/>
            <a:chOff x="2482453" y="1734589"/>
            <a:chExt cx="1843628" cy="216000"/>
          </a:xfrm>
        </xdr:grpSpPr>
        <xdr:sp macro="" textlink="">
          <xdr:nvSpPr>
            <xdr:cNvPr id="13" name="TextBox 12"/>
            <xdr:cNvSpPr txBox="1"/>
          </xdr:nvSpPr>
          <xdr:spPr>
            <a:xfrm>
              <a:off x="2482453" y="1734589"/>
              <a:ext cx="216000" cy="216000"/>
            </a:xfrm>
            <a:prstGeom prst="rect">
              <a:avLst/>
            </a:prstGeom>
            <a:solidFill>
              <a:schemeClr val="accent4"/>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noAutofit/>
            </a:bodyPr>
            <a:lstStyle/>
            <a:p>
              <a:pPr algn="ctr"/>
              <a:r>
                <a:rPr lang="en-AU" sz="800">
                  <a:solidFill>
                    <a:schemeClr val="bg1"/>
                  </a:solidFill>
                </a:rPr>
                <a:t>X</a:t>
              </a:r>
            </a:p>
          </xdr:txBody>
        </xdr:sp>
        <xdr:sp macro="" textlink="">
          <xdr:nvSpPr>
            <xdr:cNvPr id="14" name="TextBox 13"/>
            <xdr:cNvSpPr txBox="1"/>
          </xdr:nvSpPr>
          <xdr:spPr>
            <a:xfrm>
              <a:off x="2780108" y="1734589"/>
              <a:ext cx="1545973"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noAutofit/>
            </a:bodyPr>
            <a:lstStyle/>
            <a:p>
              <a:r>
                <a:rPr lang="en-AU" sz="800"/>
                <a:t>Significantly higher than NSW</a:t>
              </a:r>
            </a:p>
          </xdr:txBody>
        </xdr:sp>
      </xdr:grpSp>
      <xdr:grpSp>
        <xdr:nvGrpSpPr>
          <xdr:cNvPr id="4" name="Group 3"/>
          <xdr:cNvGrpSpPr/>
        </xdr:nvGrpSpPr>
        <xdr:grpSpPr>
          <a:xfrm>
            <a:off x="2482453" y="2023315"/>
            <a:ext cx="1843628" cy="216000"/>
            <a:chOff x="2482453" y="2023315"/>
            <a:chExt cx="1843628" cy="216000"/>
          </a:xfrm>
        </xdr:grpSpPr>
        <xdr:sp macro="" textlink="">
          <xdr:nvSpPr>
            <xdr:cNvPr id="11" name="TextBox 10"/>
            <xdr:cNvSpPr txBox="1"/>
          </xdr:nvSpPr>
          <xdr:spPr>
            <a:xfrm>
              <a:off x="2482453" y="2023315"/>
              <a:ext cx="216000" cy="216000"/>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noAutofit/>
            </a:bodyPr>
            <a:lstStyle/>
            <a:p>
              <a:pPr algn="ctr"/>
              <a:r>
                <a:rPr lang="en-AU" sz="800"/>
                <a:t>X</a:t>
              </a:r>
            </a:p>
          </xdr:txBody>
        </xdr:sp>
        <xdr:sp macro="" textlink="">
          <xdr:nvSpPr>
            <xdr:cNvPr id="12" name="TextBox 11"/>
            <xdr:cNvSpPr txBox="1"/>
          </xdr:nvSpPr>
          <xdr:spPr>
            <a:xfrm>
              <a:off x="2780108" y="2023315"/>
              <a:ext cx="1545973"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noAutofit/>
            </a:bodyPr>
            <a:lstStyle/>
            <a:p>
              <a:r>
                <a:rPr lang="en-AU" sz="800"/>
                <a:t>Not significantly different to NSW</a:t>
              </a:r>
            </a:p>
          </xdr:txBody>
        </xdr:sp>
      </xdr:grpSp>
      <xdr:grpSp>
        <xdr:nvGrpSpPr>
          <xdr:cNvPr id="5" name="Group 4"/>
          <xdr:cNvGrpSpPr/>
        </xdr:nvGrpSpPr>
        <xdr:grpSpPr>
          <a:xfrm>
            <a:off x="4532117" y="1734589"/>
            <a:ext cx="1843628" cy="216000"/>
            <a:chOff x="4532117" y="1794120"/>
            <a:chExt cx="1843628" cy="216000"/>
          </a:xfrm>
        </xdr:grpSpPr>
        <xdr:sp macro="" textlink="">
          <xdr:nvSpPr>
            <xdr:cNvPr id="9" name="TextBox 8"/>
            <xdr:cNvSpPr txBox="1"/>
          </xdr:nvSpPr>
          <xdr:spPr>
            <a:xfrm>
              <a:off x="4532117" y="1794120"/>
              <a:ext cx="216000" cy="216000"/>
            </a:xfrm>
            <a:prstGeom prst="rect">
              <a:avLst/>
            </a:prstGeom>
            <a:solidFill>
              <a:schemeClr val="accent5"/>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noAutofit/>
            </a:bodyPr>
            <a:lstStyle/>
            <a:p>
              <a:pPr algn="ctr"/>
              <a:r>
                <a:rPr lang="en-AU" sz="800">
                  <a:solidFill>
                    <a:schemeClr val="bg1"/>
                  </a:solidFill>
                </a:rPr>
                <a:t>X</a:t>
              </a:r>
            </a:p>
          </xdr:txBody>
        </xdr:sp>
        <xdr:sp macro="" textlink="">
          <xdr:nvSpPr>
            <xdr:cNvPr id="10" name="TextBox 9"/>
            <xdr:cNvSpPr txBox="1"/>
          </xdr:nvSpPr>
          <xdr:spPr>
            <a:xfrm>
              <a:off x="4829772" y="1794120"/>
              <a:ext cx="1545973"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noAutofit/>
            </a:bodyPr>
            <a:lstStyle/>
            <a:p>
              <a:r>
                <a:rPr lang="en-AU" sz="800"/>
                <a:t>Significantly lower than NSW</a:t>
              </a:r>
            </a:p>
          </xdr:txBody>
        </xdr:sp>
      </xdr:grpSp>
      <xdr:grpSp>
        <xdr:nvGrpSpPr>
          <xdr:cNvPr id="6" name="Group 5"/>
          <xdr:cNvGrpSpPr/>
        </xdr:nvGrpSpPr>
        <xdr:grpSpPr>
          <a:xfrm>
            <a:off x="4532117" y="2023315"/>
            <a:ext cx="1843628" cy="216000"/>
            <a:chOff x="2025851" y="2023315"/>
            <a:chExt cx="1843628" cy="216000"/>
          </a:xfrm>
        </xdr:grpSpPr>
        <xdr:sp macro="" textlink="">
          <xdr:nvSpPr>
            <xdr:cNvPr id="7" name="TextBox 6"/>
            <xdr:cNvSpPr txBox="1"/>
          </xdr:nvSpPr>
          <xdr:spPr>
            <a:xfrm>
              <a:off x="2025851" y="2023315"/>
              <a:ext cx="216000" cy="216000"/>
            </a:xfrm>
            <a:prstGeom prst="rect">
              <a:avLst/>
            </a:prstGeom>
            <a:solidFill>
              <a:schemeClr val="bg1"/>
            </a:solidFill>
            <a:ln w="9525" cmpd="sng">
              <a:solidFill>
                <a:schemeClr val="bg2"/>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noAutofit/>
            </a:bodyPr>
            <a:lstStyle/>
            <a:p>
              <a:pPr algn="ctr"/>
              <a:r>
                <a:rPr lang="en-AU" sz="800">
                  <a:solidFill>
                    <a:schemeClr val="tx1"/>
                  </a:solidFill>
                </a:rPr>
                <a:t>#</a:t>
              </a:r>
            </a:p>
          </xdr:txBody>
        </xdr:sp>
        <xdr:sp macro="" textlink="">
          <xdr:nvSpPr>
            <xdr:cNvPr id="8" name="TextBox 7"/>
            <xdr:cNvSpPr txBox="1"/>
          </xdr:nvSpPr>
          <xdr:spPr>
            <a:xfrm>
              <a:off x="2323506" y="2023315"/>
              <a:ext cx="1545973"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noAutofit/>
            </a:bodyPr>
            <a:lstStyle/>
            <a:p>
              <a:r>
                <a:rPr lang="en-AU" sz="800"/>
                <a:t>Supressed, &lt;30 respondents</a:t>
              </a:r>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242700</xdr:colOff>
      <xdr:row>2</xdr:row>
      <xdr:rowOff>269775</xdr:rowOff>
    </xdr:from>
    <xdr:to>
      <xdr:col>0</xdr:col>
      <xdr:colOff>890700</xdr:colOff>
      <xdr:row>2</xdr:row>
      <xdr:rowOff>485775</xdr:rowOff>
    </xdr:to>
    <xdr:sp macro="" textlink="">
      <xdr:nvSpPr>
        <xdr:cNvPr id="3" name="TextBox 2"/>
        <xdr:cNvSpPr txBox="1"/>
      </xdr:nvSpPr>
      <xdr:spPr>
        <a:xfrm>
          <a:off x="242700" y="1155600"/>
          <a:ext cx="648000" cy="216000"/>
        </a:xfrm>
        <a:prstGeom prst="rect">
          <a:avLst/>
        </a:prstGeom>
        <a:gradFill flip="none" rotWithShape="1">
          <a:gsLst>
            <a:gs pos="0">
              <a:schemeClr val="bg1"/>
            </a:gs>
            <a:gs pos="100000">
              <a:schemeClr val="accent1">
                <a:lumMod val="40000"/>
                <a:lumOff val="60000"/>
              </a:schemeClr>
            </a:gs>
          </a:gsLst>
          <a:lin ang="0" scaled="1"/>
          <a:tileRect/>
        </a:gradFill>
        <a:ln w="6350" cmpd="sng">
          <a:solidFill>
            <a:schemeClr val="bg2"/>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864000" tIns="0" rIns="0" bIns="0" rtlCol="0" anchor="ctr" anchorCtr="0">
          <a:noAutofit/>
        </a:bodyPr>
        <a:lstStyle/>
        <a:p>
          <a:r>
            <a:rPr lang="en-AU" sz="800"/>
            <a:t>Proportion of cancer type treated at hospital (0–100%)</a:t>
          </a:r>
        </a:p>
      </xdr:txBody>
    </xdr:sp>
    <xdr:clientData/>
  </xdr:twoCellAnchor>
</xdr:wsDr>
</file>

<file path=xl/tables/table1.xml><?xml version="1.0" encoding="utf-8"?>
<table xmlns="http://schemas.openxmlformats.org/spreadsheetml/2006/main" id="1" name="Table22" displayName="Table22" ref="A4:P51" totalsRowShown="0" headerRowDxfId="32" dataDxfId="31">
  <autoFilter ref="A4:P51"/>
  <sortState ref="A5:Q51">
    <sortCondition ref="A4:A51"/>
  </sortState>
  <tableColumns count="16">
    <tableColumn id="1" name="Question Number" dataDxfId="30"/>
    <tableColumn id="2" name="Questionnaire_x000a_Section" dataDxfId="29"/>
    <tableColumn id="3" name="Aspect of Care" dataDxfId="28"/>
    <tableColumn id="4" name="Question Text" dataDxfId="27"/>
    <tableColumn id="5" name="Most positive response option" dataDxfId="26"/>
    <tableColumn id="7" name="Blood" dataDxfId="25"/>
    <tableColumn id="8" name="Bowel" dataDxfId="24"/>
    <tableColumn id="9" name="Brain" dataDxfId="23"/>
    <tableColumn id="10" name="Breast" dataDxfId="22"/>
    <tableColumn id="11" name="Gastrointestinal" dataDxfId="21"/>
    <tableColumn id="12" name="Gynaecological" dataDxfId="20"/>
    <tableColumn id="13" name="Head and Neck" dataDxfId="19"/>
    <tableColumn id="14" name="Lung" dataDxfId="18"/>
    <tableColumn id="15" name="Other" dataDxfId="17"/>
    <tableColumn id="16" name="Prostate" dataDxfId="16"/>
    <tableColumn id="17" name="Skin" dataDxfId="15"/>
  </tableColumns>
  <tableStyleInfo name="BHI 2" showFirstColumn="0" showLastColumn="0" showRowStripes="1" showColumnStripes="0"/>
</table>
</file>

<file path=xl/tables/table2.xml><?xml version="1.0" encoding="utf-8"?>
<table xmlns="http://schemas.openxmlformats.org/spreadsheetml/2006/main" id="2" name="Table223" displayName="Table223" ref="A4:M41" totalsRowShown="0" headerRowDxfId="14" dataDxfId="13">
  <autoFilter ref="A4:M41"/>
  <sortState ref="A5:M41">
    <sortCondition ref="A4:A41"/>
  </sortState>
  <tableColumns count="13">
    <tableColumn id="2" name="Local Health District" dataDxfId="12"/>
    <tableColumn id="3" name="Hospital" dataDxfId="11"/>
    <tableColumn id="7" name="Blood" dataDxfId="10"/>
    <tableColumn id="8" name="Bowel" dataDxfId="9"/>
    <tableColumn id="9" name="Brain" dataDxfId="8"/>
    <tableColumn id="10" name="Breast" dataDxfId="7"/>
    <tableColumn id="11" name="Gastrointestinal" dataDxfId="6"/>
    <tableColumn id="12" name="Gynaecological" dataDxfId="5"/>
    <tableColumn id="13" name="Head and Neck" dataDxfId="4"/>
    <tableColumn id="14" name="Lung" dataDxfId="3"/>
    <tableColumn id="15" name="Other" dataDxfId="2"/>
    <tableColumn id="16" name="Prostate" dataDxfId="1"/>
    <tableColumn id="17" name="Skin" dataDxfId="0"/>
  </tableColumns>
  <tableStyleInfo name="BHI 2" showFirstColumn="0" showLastColumn="0" showRowStripes="1" showColumnStripes="0"/>
</table>
</file>

<file path=xl/theme/theme1.xml><?xml version="1.0" encoding="utf-8"?>
<a:theme xmlns:a="http://schemas.openxmlformats.org/drawingml/2006/main" name="Office Theme">
  <a:themeElements>
    <a:clrScheme name="COPS">
      <a:dk1>
        <a:srgbClr val="4D4D4F"/>
      </a:dk1>
      <a:lt1>
        <a:srgbClr val="FFFFFF"/>
      </a:lt1>
      <a:dk2>
        <a:srgbClr val="666666"/>
      </a:dk2>
      <a:lt2>
        <a:srgbClr val="CCCCCC"/>
      </a:lt2>
      <a:accent1>
        <a:srgbClr val="6F3570"/>
      </a:accent1>
      <a:accent2>
        <a:srgbClr val="003344"/>
      </a:accent2>
      <a:accent3>
        <a:srgbClr val="F89900"/>
      </a:accent3>
      <a:accent4>
        <a:srgbClr val="66AA44"/>
      </a:accent4>
      <a:accent5>
        <a:srgbClr val="FF0000"/>
      </a:accent5>
      <a:accent6>
        <a:srgbClr val="2074B8"/>
      </a:accent6>
      <a:hlink>
        <a:srgbClr val="75787B"/>
      </a:hlink>
      <a:folHlink>
        <a:srgbClr val="778888"/>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44"/>
  <sheetViews>
    <sheetView showGridLines="0" showRowColHeaders="0" tabSelected="1" zoomScaleNormal="100" workbookViewId="0">
      <pane ySplit="2" topLeftCell="A3" activePane="bottomLeft" state="frozen"/>
      <selection pane="bottomLeft" activeCell="B10" sqref="B10"/>
    </sheetView>
  </sheetViews>
  <sheetFormatPr defaultColWidth="0" defaultRowHeight="14.25" customHeight="1" zeroHeight="1" x14ac:dyDescent="0.2"/>
  <cols>
    <col min="1" max="1" width="4" customWidth="1"/>
    <col min="2" max="2" width="65.625" customWidth="1"/>
    <col min="3" max="3" width="2.5" customWidth="1"/>
    <col min="4" max="4" width="65.625" customWidth="1"/>
    <col min="5" max="5" width="4" customWidth="1"/>
    <col min="6" max="37" width="0" hidden="1" customWidth="1"/>
    <col min="38" max="16384" width="9" hidden="1"/>
  </cols>
  <sheetData>
    <row r="1" spans="1:37" s="27" customFormat="1" ht="25.5" customHeight="1" x14ac:dyDescent="0.2">
      <c r="A1" s="25"/>
      <c r="B1" s="58" t="s">
        <v>184</v>
      </c>
      <c r="C1" s="58"/>
      <c r="D1" s="58"/>
      <c r="E1" s="25"/>
      <c r="F1" s="26"/>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row>
    <row r="2" spans="1:37" s="27" customFormat="1" ht="44.25" customHeight="1" x14ac:dyDescent="0.2">
      <c r="A2" s="28"/>
      <c r="B2" s="59" t="s">
        <v>116</v>
      </c>
      <c r="C2" s="59"/>
      <c r="D2" s="59"/>
      <c r="E2" s="28"/>
      <c r="F2" s="26"/>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row>
    <row r="3" spans="1:37" s="27" customFormat="1" ht="8.25" customHeight="1" x14ac:dyDescent="0.2">
      <c r="A3" s="29"/>
      <c r="B3" s="23"/>
      <c r="C3" s="23"/>
      <c r="D3" s="23"/>
      <c r="E3" s="23"/>
      <c r="F3" s="26"/>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row>
    <row r="4" spans="1:37" s="1" customFormat="1" ht="27.75" customHeight="1" x14ac:dyDescent="0.2">
      <c r="B4" s="30" t="s">
        <v>110</v>
      </c>
      <c r="C4" s="30"/>
      <c r="D4" s="57">
        <v>43221</v>
      </c>
      <c r="F4" s="31"/>
    </row>
    <row r="5" spans="1:37" s="47" customFormat="1" ht="28.5" customHeight="1" x14ac:dyDescent="0.2">
      <c r="B5" s="48" t="s">
        <v>111</v>
      </c>
      <c r="C5" s="48"/>
      <c r="D5" s="48"/>
      <c r="F5" s="49"/>
    </row>
    <row r="6" spans="1:37" s="47" customFormat="1" ht="5.25" customHeight="1" x14ac:dyDescent="0.2">
      <c r="B6" s="48"/>
      <c r="C6" s="48"/>
      <c r="D6" s="48"/>
      <c r="F6" s="49"/>
    </row>
    <row r="7" spans="1:37" s="33" customFormat="1" ht="85.5" customHeight="1" x14ac:dyDescent="0.2">
      <c r="B7" s="34" t="s">
        <v>112</v>
      </c>
      <c r="C7" s="34"/>
      <c r="D7" s="34" t="s">
        <v>192</v>
      </c>
      <c r="F7" s="35"/>
    </row>
    <row r="8" spans="1:37" s="50" customFormat="1" ht="28.5" customHeight="1" x14ac:dyDescent="0.2">
      <c r="B8" s="64" t="s">
        <v>113</v>
      </c>
      <c r="C8" s="64"/>
      <c r="D8" s="64"/>
      <c r="F8" s="51"/>
    </row>
    <row r="9" spans="1:37" s="50" customFormat="1" ht="5.25" customHeight="1" x14ac:dyDescent="0.2">
      <c r="B9" s="48"/>
      <c r="C9" s="48"/>
      <c r="D9" s="48"/>
      <c r="F9" s="51"/>
    </row>
    <row r="10" spans="1:37" s="33" customFormat="1" ht="92.25" customHeight="1" x14ac:dyDescent="0.2">
      <c r="B10" s="34" t="s">
        <v>188</v>
      </c>
      <c r="C10" s="34"/>
      <c r="D10" s="34" t="s">
        <v>190</v>
      </c>
      <c r="F10" s="35"/>
    </row>
    <row r="11" spans="1:37" s="50" customFormat="1" ht="28.5" customHeight="1" x14ac:dyDescent="0.2">
      <c r="B11" s="64" t="s">
        <v>114</v>
      </c>
      <c r="C11" s="64"/>
      <c r="D11" s="64"/>
      <c r="F11" s="51"/>
    </row>
    <row r="12" spans="1:37" s="50" customFormat="1" ht="5.25" customHeight="1" x14ac:dyDescent="0.2">
      <c r="B12" s="48"/>
      <c r="C12" s="48"/>
      <c r="D12" s="48"/>
      <c r="F12" s="51"/>
    </row>
    <row r="13" spans="1:37" s="33" customFormat="1" ht="157.5" customHeight="1" x14ac:dyDescent="0.2">
      <c r="B13" s="34" t="s">
        <v>191</v>
      </c>
      <c r="C13" s="34"/>
      <c r="D13" s="45" t="s">
        <v>189</v>
      </c>
      <c r="F13" s="35"/>
    </row>
    <row r="14" spans="1:37" s="1" customFormat="1" ht="27.75" customHeight="1" x14ac:dyDescent="0.2">
      <c r="B14" s="36" t="s">
        <v>115</v>
      </c>
      <c r="C14" s="36"/>
      <c r="D14" s="36"/>
      <c r="F14" s="31"/>
    </row>
    <row r="15" spans="1:37" s="1" customFormat="1" ht="22.5" customHeight="1" x14ac:dyDescent="0.2">
      <c r="B15" s="32" t="s">
        <v>187</v>
      </c>
      <c r="C15" s="32"/>
      <c r="D15" s="32"/>
      <c r="F15" s="31"/>
    </row>
    <row r="16" spans="1:37" s="1" customFormat="1" ht="275.25" customHeight="1" x14ac:dyDescent="0.2">
      <c r="B16" s="60"/>
      <c r="C16" s="60"/>
      <c r="D16" s="60"/>
      <c r="F16" s="31"/>
    </row>
    <row r="17" spans="1:6" ht="63" customHeight="1" x14ac:dyDescent="0.2">
      <c r="B17" s="34" t="s">
        <v>185</v>
      </c>
      <c r="C17" s="37"/>
      <c r="D17" s="34" t="s">
        <v>186</v>
      </c>
      <c r="F17" s="38"/>
    </row>
    <row r="18" spans="1:6" s="1" customFormat="1" x14ac:dyDescent="0.2">
      <c r="B18" s="39"/>
      <c r="C18" s="39"/>
      <c r="D18" s="40"/>
      <c r="F18" s="31"/>
    </row>
    <row r="19" spans="1:6" x14ac:dyDescent="0.2">
      <c r="F19" s="38"/>
    </row>
    <row r="20" spans="1:6" hidden="1" x14ac:dyDescent="0.2">
      <c r="A20" s="38"/>
      <c r="B20" s="38"/>
      <c r="C20" s="38"/>
      <c r="D20" s="38"/>
      <c r="E20" s="38"/>
      <c r="F20" s="38"/>
    </row>
    <row r="21" spans="1:6" hidden="1" x14ac:dyDescent="0.2"/>
    <row r="22" spans="1:6" hidden="1" x14ac:dyDescent="0.2"/>
    <row r="23" spans="1:6" hidden="1" x14ac:dyDescent="0.2"/>
    <row r="24" spans="1:6" hidden="1" x14ac:dyDescent="0.2"/>
    <row r="25" spans="1:6" hidden="1" x14ac:dyDescent="0.2"/>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t="14.25" hidden="1" customHeight="1" x14ac:dyDescent="0.2"/>
    <row r="42" ht="14.25" hidden="1" customHeight="1" x14ac:dyDescent="0.2"/>
    <row r="43" ht="14.25" hidden="1" customHeight="1" x14ac:dyDescent="0.2"/>
    <row r="44" ht="14.25" hidden="1" customHeight="1" x14ac:dyDescent="0.2"/>
  </sheetData>
  <mergeCells count="3">
    <mergeCell ref="B1:D1"/>
    <mergeCell ref="B2:D2"/>
    <mergeCell ref="B16:D16"/>
  </mergeCells>
  <printOptions horizontalCentered="1"/>
  <pageMargins left="0.19685039370078741" right="0.19685039370078741" top="0.19685039370078741" bottom="0.19685039370078741" header="0.19685039370078741" footer="0.19685039370078741"/>
  <pageSetup paperSize="8" scale="93" orientation="portrait" horizontalDpi="4000" verticalDpi="40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55"/>
  <sheetViews>
    <sheetView showGridLines="0" showRowColHeaders="0" zoomScale="85" zoomScaleNormal="85" workbookViewId="0">
      <pane xSplit="5" ySplit="4" topLeftCell="F42" activePane="bottomRight" state="frozen"/>
      <selection pane="topRight" activeCell="F1" sqref="F1"/>
      <selection pane="bottomLeft" activeCell="A5" sqref="A5"/>
      <selection pane="bottomRight" activeCell="D44" sqref="D44"/>
    </sheetView>
  </sheetViews>
  <sheetFormatPr defaultColWidth="0" defaultRowHeight="14.25" zeroHeight="1" x14ac:dyDescent="0.2"/>
  <cols>
    <col min="1" max="1" width="8" style="4" customWidth="1"/>
    <col min="2" max="2" width="12.25" style="1" customWidth="1"/>
    <col min="3" max="3" width="13.75" style="2" customWidth="1"/>
    <col min="4" max="4" width="65.375" style="2" customWidth="1"/>
    <col min="5" max="5" width="11.75" style="2" customWidth="1"/>
    <col min="6" max="16" width="12" style="3" customWidth="1"/>
    <col min="17" max="18" width="12" style="1" hidden="1" customWidth="1"/>
    <col min="19" max="29" width="12" style="17" hidden="1" customWidth="1"/>
    <col min="30" max="16384" width="12" style="1" hidden="1"/>
  </cols>
  <sheetData>
    <row r="1" spans="1:29" s="8" customFormat="1" ht="25.5" customHeight="1" x14ac:dyDescent="0.2">
      <c r="A1" s="61" t="s">
        <v>109</v>
      </c>
      <c r="B1" s="61"/>
      <c r="C1" s="61"/>
      <c r="D1" s="61"/>
      <c r="E1" s="61"/>
      <c r="F1" s="7"/>
      <c r="G1" s="7"/>
      <c r="H1" s="7"/>
      <c r="I1" s="7"/>
      <c r="J1" s="7"/>
      <c r="K1" s="7"/>
      <c r="L1" s="7"/>
      <c r="M1" s="7"/>
      <c r="N1" s="7"/>
      <c r="O1" s="7"/>
      <c r="P1" s="7"/>
      <c r="S1" s="17"/>
      <c r="T1" s="17"/>
      <c r="U1" s="17"/>
      <c r="V1" s="17"/>
      <c r="W1" s="17"/>
      <c r="X1" s="17"/>
      <c r="Y1" s="17"/>
      <c r="Z1" s="17"/>
      <c r="AA1" s="17"/>
      <c r="AB1" s="17"/>
      <c r="AC1" s="17"/>
    </row>
    <row r="2" spans="1:29" ht="44.25" customHeight="1" x14ac:dyDescent="0.2">
      <c r="A2" s="62" t="s">
        <v>108</v>
      </c>
      <c r="B2" s="62"/>
      <c r="C2" s="62"/>
      <c r="D2" s="62"/>
      <c r="E2" s="62"/>
      <c r="F2" s="5"/>
      <c r="G2" s="5"/>
      <c r="H2" s="5"/>
      <c r="I2" s="5"/>
      <c r="J2" s="5"/>
      <c r="K2" s="5"/>
      <c r="L2" s="5"/>
      <c r="M2" s="5"/>
      <c r="N2" s="5"/>
      <c r="O2" s="5"/>
      <c r="P2" s="5"/>
    </row>
    <row r="3" spans="1:29" ht="61.5" customHeight="1" x14ac:dyDescent="0.2"/>
    <row r="4" spans="1:29" s="21" customFormat="1" ht="42" customHeight="1" x14ac:dyDescent="0.2">
      <c r="A4" s="18" t="s">
        <v>105</v>
      </c>
      <c r="B4" s="19" t="s">
        <v>106</v>
      </c>
      <c r="C4" s="19" t="s">
        <v>172</v>
      </c>
      <c r="D4" s="19" t="s">
        <v>0</v>
      </c>
      <c r="E4" s="20" t="s">
        <v>107</v>
      </c>
      <c r="F4" s="18" t="s">
        <v>91</v>
      </c>
      <c r="G4" s="18" t="s">
        <v>90</v>
      </c>
      <c r="H4" s="18" t="s">
        <v>89</v>
      </c>
      <c r="I4" s="18" t="s">
        <v>88</v>
      </c>
      <c r="J4" s="18" t="s">
        <v>87</v>
      </c>
      <c r="K4" s="18" t="s">
        <v>86</v>
      </c>
      <c r="L4" s="18" t="s">
        <v>85</v>
      </c>
      <c r="M4" s="18" t="s">
        <v>84</v>
      </c>
      <c r="N4" s="18" t="s">
        <v>83</v>
      </c>
      <c r="O4" s="18" t="s">
        <v>82</v>
      </c>
      <c r="P4" s="18" t="s">
        <v>81</v>
      </c>
      <c r="S4" s="22" t="s">
        <v>80</v>
      </c>
      <c r="T4" s="22" t="s">
        <v>79</v>
      </c>
      <c r="U4" s="22" t="s">
        <v>78</v>
      </c>
      <c r="V4" s="22" t="s">
        <v>77</v>
      </c>
      <c r="W4" s="22" t="s">
        <v>76</v>
      </c>
      <c r="X4" s="22" t="s">
        <v>75</v>
      </c>
      <c r="Y4" s="22" t="s">
        <v>74</v>
      </c>
      <c r="Z4" s="22" t="s">
        <v>73</v>
      </c>
      <c r="AA4" s="22" t="s">
        <v>72</v>
      </c>
      <c r="AB4" s="22" t="s">
        <v>71</v>
      </c>
      <c r="AC4" s="22" t="s">
        <v>70</v>
      </c>
    </row>
    <row r="5" spans="1:29" ht="43.5" customHeight="1" x14ac:dyDescent="0.2">
      <c r="A5" s="23">
        <v>2</v>
      </c>
      <c r="B5" s="24" t="s">
        <v>92</v>
      </c>
      <c r="C5" s="24" t="s">
        <v>58</v>
      </c>
      <c r="D5" s="6" t="s">
        <v>1</v>
      </c>
      <c r="E5" s="6" t="s">
        <v>2</v>
      </c>
      <c r="F5" s="9">
        <v>48.054584488242178</v>
      </c>
      <c r="G5" s="9">
        <v>51.15261385322691</v>
      </c>
      <c r="H5" s="9">
        <v>41.703651501093439</v>
      </c>
      <c r="I5" s="9">
        <v>51.545144053425318</v>
      </c>
      <c r="J5" s="9">
        <v>51.949608941553393</v>
      </c>
      <c r="K5" s="9">
        <v>39.046677645863745</v>
      </c>
      <c r="L5" s="9">
        <v>39.488859080823083</v>
      </c>
      <c r="M5" s="9">
        <v>45.334637606426689</v>
      </c>
      <c r="N5" s="9">
        <v>46.608180299113769</v>
      </c>
      <c r="O5" s="9">
        <v>45.227154107042864</v>
      </c>
      <c r="P5" s="9">
        <v>40.511968782288236</v>
      </c>
      <c r="S5" s="16">
        <v>0</v>
      </c>
      <c r="T5" s="16">
        <v>0</v>
      </c>
      <c r="U5" s="16">
        <v>0</v>
      </c>
      <c r="V5" s="16">
        <v>1</v>
      </c>
      <c r="W5" s="16">
        <v>0</v>
      </c>
      <c r="X5" s="16">
        <v>-1</v>
      </c>
      <c r="Y5" s="16">
        <v>-1</v>
      </c>
      <c r="Z5" s="16">
        <v>0</v>
      </c>
      <c r="AA5" s="16">
        <v>0</v>
      </c>
      <c r="AB5" s="16">
        <v>0</v>
      </c>
      <c r="AC5" s="16">
        <v>-1</v>
      </c>
    </row>
    <row r="6" spans="1:29" ht="43.5" customHeight="1" x14ac:dyDescent="0.2">
      <c r="A6" s="23">
        <v>4</v>
      </c>
      <c r="B6" s="24" t="s">
        <v>92</v>
      </c>
      <c r="C6" s="24" t="s">
        <v>59</v>
      </c>
      <c r="D6" s="6" t="s">
        <v>174</v>
      </c>
      <c r="E6" s="6" t="s">
        <v>3</v>
      </c>
      <c r="F6" s="9">
        <v>46.961113106887623</v>
      </c>
      <c r="G6" s="9">
        <v>55.201361292095505</v>
      </c>
      <c r="H6" s="9">
        <v>54.331550192068789</v>
      </c>
      <c r="I6" s="9">
        <v>52.751078652815188</v>
      </c>
      <c r="J6" s="9">
        <v>51.383457349328509</v>
      </c>
      <c r="K6" s="9">
        <v>40.111282877580976</v>
      </c>
      <c r="L6" s="9">
        <v>53.546713145598154</v>
      </c>
      <c r="M6" s="9">
        <v>45.740424529025319</v>
      </c>
      <c r="N6" s="9">
        <v>47.124289980755016</v>
      </c>
      <c r="O6" s="9">
        <v>57.96423022040873</v>
      </c>
      <c r="P6" s="9">
        <v>48.51078121423086</v>
      </c>
      <c r="S6" s="16">
        <v>0</v>
      </c>
      <c r="T6" s="16">
        <v>0</v>
      </c>
      <c r="U6" s="16">
        <v>0</v>
      </c>
      <c r="V6" s="16">
        <v>0</v>
      </c>
      <c r="W6" s="16">
        <v>0</v>
      </c>
      <c r="X6" s="16">
        <v>-1</v>
      </c>
      <c r="Y6" s="16">
        <v>0</v>
      </c>
      <c r="Z6" s="16">
        <v>0</v>
      </c>
      <c r="AA6" s="16">
        <v>0</v>
      </c>
      <c r="AB6" s="16">
        <v>1</v>
      </c>
      <c r="AC6" s="16">
        <v>0</v>
      </c>
    </row>
    <row r="7" spans="1:29" ht="43.5" customHeight="1" x14ac:dyDescent="0.2">
      <c r="A7" s="23">
        <v>5</v>
      </c>
      <c r="B7" s="24" t="s">
        <v>92</v>
      </c>
      <c r="C7" s="24" t="s">
        <v>60</v>
      </c>
      <c r="D7" s="6" t="s">
        <v>4</v>
      </c>
      <c r="E7" s="6" t="s">
        <v>5</v>
      </c>
      <c r="F7" s="9">
        <v>95.694678551286955</v>
      </c>
      <c r="G7" s="9">
        <v>96.994382123937882</v>
      </c>
      <c r="H7" s="9">
        <v>96.755526139651252</v>
      </c>
      <c r="I7" s="9">
        <v>92.709266167809488</v>
      </c>
      <c r="J7" s="9">
        <v>94.563579785423428</v>
      </c>
      <c r="K7" s="9">
        <v>96.925882760862351</v>
      </c>
      <c r="L7" s="9">
        <v>93.493591977421644</v>
      </c>
      <c r="M7" s="9">
        <v>94.905507916619868</v>
      </c>
      <c r="N7" s="9">
        <v>92.939580205961391</v>
      </c>
      <c r="O7" s="9">
        <v>97.106193840962135</v>
      </c>
      <c r="P7" s="9">
        <v>98.232821102011556</v>
      </c>
      <c r="S7" s="16">
        <v>0</v>
      </c>
      <c r="T7" s="16">
        <v>0</v>
      </c>
      <c r="U7" s="16">
        <v>0</v>
      </c>
      <c r="V7" s="16">
        <v>-1</v>
      </c>
      <c r="W7" s="16">
        <v>0</v>
      </c>
      <c r="X7" s="16">
        <v>0</v>
      </c>
      <c r="Y7" s="16">
        <v>0</v>
      </c>
      <c r="Z7" s="16">
        <v>0</v>
      </c>
      <c r="AA7" s="16">
        <v>0</v>
      </c>
      <c r="AB7" s="16">
        <v>1</v>
      </c>
      <c r="AC7" s="16">
        <v>1</v>
      </c>
    </row>
    <row r="8" spans="1:29" ht="43.5" customHeight="1" x14ac:dyDescent="0.2">
      <c r="A8" s="23">
        <v>6</v>
      </c>
      <c r="B8" s="24" t="s">
        <v>92</v>
      </c>
      <c r="C8" s="24" t="s">
        <v>58</v>
      </c>
      <c r="D8" s="6" t="s">
        <v>6</v>
      </c>
      <c r="E8" s="6" t="s">
        <v>7</v>
      </c>
      <c r="F8" s="9">
        <v>81.13854071587852</v>
      </c>
      <c r="G8" s="9">
        <v>83.762178670431425</v>
      </c>
      <c r="H8" s="9">
        <v>77.041849533995105</v>
      </c>
      <c r="I8" s="9">
        <v>76.021510466681292</v>
      </c>
      <c r="J8" s="9">
        <v>81.95323964204762</v>
      </c>
      <c r="K8" s="9">
        <v>80.165708611844906</v>
      </c>
      <c r="L8" s="9">
        <v>82.21990539614788</v>
      </c>
      <c r="M8" s="9">
        <v>81.317601373736409</v>
      </c>
      <c r="N8" s="9">
        <v>78.192381937598526</v>
      </c>
      <c r="O8" s="9">
        <v>86.271527354082593</v>
      </c>
      <c r="P8" s="9">
        <v>83.99626542885791</v>
      </c>
      <c r="S8" s="16">
        <v>0</v>
      </c>
      <c r="T8" s="16">
        <v>0</v>
      </c>
      <c r="U8" s="16">
        <v>0</v>
      </c>
      <c r="V8" s="16">
        <v>-1</v>
      </c>
      <c r="W8" s="16">
        <v>0</v>
      </c>
      <c r="X8" s="16">
        <v>0</v>
      </c>
      <c r="Y8" s="16">
        <v>0</v>
      </c>
      <c r="Z8" s="16">
        <v>0</v>
      </c>
      <c r="AA8" s="16">
        <v>0</v>
      </c>
      <c r="AB8" s="16">
        <v>1</v>
      </c>
      <c r="AC8" s="16">
        <v>0</v>
      </c>
    </row>
    <row r="9" spans="1:29" ht="43.5" customHeight="1" x14ac:dyDescent="0.2">
      <c r="A9" s="23">
        <v>7</v>
      </c>
      <c r="B9" s="24" t="s">
        <v>92</v>
      </c>
      <c r="C9" s="24" t="s">
        <v>61</v>
      </c>
      <c r="D9" s="6" t="s">
        <v>8</v>
      </c>
      <c r="E9" s="6" t="s">
        <v>9</v>
      </c>
      <c r="F9" s="9">
        <v>25.834821507545726</v>
      </c>
      <c r="G9" s="9">
        <v>30.536778712745072</v>
      </c>
      <c r="H9" s="9">
        <v>25.469924844635411</v>
      </c>
      <c r="I9" s="9">
        <v>27.187813135129574</v>
      </c>
      <c r="J9" s="9">
        <v>34.660997770700909</v>
      </c>
      <c r="K9" s="9">
        <v>29.887140325131089</v>
      </c>
      <c r="L9" s="9">
        <v>30.608066301112913</v>
      </c>
      <c r="M9" s="9">
        <v>32.897434837520692</v>
      </c>
      <c r="N9" s="9">
        <v>29.70499453438411</v>
      </c>
      <c r="O9" s="9">
        <v>31.264170050225363</v>
      </c>
      <c r="P9" s="9">
        <v>29.156648981473882</v>
      </c>
      <c r="S9" s="16">
        <v>0</v>
      </c>
      <c r="T9" s="16">
        <v>0</v>
      </c>
      <c r="U9" s="16">
        <v>0</v>
      </c>
      <c r="V9" s="16">
        <v>0</v>
      </c>
      <c r="W9" s="16">
        <v>0</v>
      </c>
      <c r="X9" s="16">
        <v>0</v>
      </c>
      <c r="Y9" s="16">
        <v>0</v>
      </c>
      <c r="Z9" s="16">
        <v>0</v>
      </c>
      <c r="AA9" s="16">
        <v>0</v>
      </c>
      <c r="AB9" s="16">
        <v>0</v>
      </c>
      <c r="AC9" s="16">
        <v>0</v>
      </c>
    </row>
    <row r="10" spans="1:29" ht="43.5" customHeight="1" x14ac:dyDescent="0.2">
      <c r="A10" s="23">
        <v>8</v>
      </c>
      <c r="B10" s="24" t="s">
        <v>93</v>
      </c>
      <c r="C10" s="24" t="s">
        <v>59</v>
      </c>
      <c r="D10" s="6" t="s">
        <v>10</v>
      </c>
      <c r="E10" s="6" t="s">
        <v>11</v>
      </c>
      <c r="F10" s="9">
        <v>50.561274966919456</v>
      </c>
      <c r="G10" s="9">
        <v>54.235338632627183</v>
      </c>
      <c r="H10" s="9">
        <v>53.23226166622684</v>
      </c>
      <c r="I10" s="9">
        <v>49.416997320621796</v>
      </c>
      <c r="J10" s="9">
        <v>52.026010509451645</v>
      </c>
      <c r="K10" s="9">
        <v>53.604741159898026</v>
      </c>
      <c r="L10" s="9">
        <v>54.556286869784842</v>
      </c>
      <c r="M10" s="9">
        <v>52.613685554401016</v>
      </c>
      <c r="N10" s="9">
        <v>49.924195159145867</v>
      </c>
      <c r="O10" s="9">
        <v>56.131842657030681</v>
      </c>
      <c r="P10" s="9">
        <v>49.057609025190999</v>
      </c>
      <c r="S10" s="16">
        <v>0</v>
      </c>
      <c r="T10" s="16">
        <v>0</v>
      </c>
      <c r="U10" s="16">
        <v>0</v>
      </c>
      <c r="V10" s="16">
        <v>0</v>
      </c>
      <c r="W10" s="16">
        <v>0</v>
      </c>
      <c r="X10" s="16">
        <v>0</v>
      </c>
      <c r="Y10" s="16">
        <v>0</v>
      </c>
      <c r="Z10" s="16">
        <v>0</v>
      </c>
      <c r="AA10" s="16">
        <v>0</v>
      </c>
      <c r="AB10" s="16">
        <v>1</v>
      </c>
      <c r="AC10" s="16">
        <v>0</v>
      </c>
    </row>
    <row r="11" spans="1:29" ht="43.5" customHeight="1" x14ac:dyDescent="0.2">
      <c r="A11" s="23">
        <v>9</v>
      </c>
      <c r="B11" s="24" t="s">
        <v>93</v>
      </c>
      <c r="C11" s="24" t="s">
        <v>59</v>
      </c>
      <c r="D11" s="6" t="s">
        <v>12</v>
      </c>
      <c r="E11" s="6" t="s">
        <v>11</v>
      </c>
      <c r="F11" s="9">
        <v>65.078791138202746</v>
      </c>
      <c r="G11" s="9">
        <v>64.457022143705274</v>
      </c>
      <c r="H11" s="9">
        <v>59.835463729933544</v>
      </c>
      <c r="I11" s="9">
        <v>57.95539405056229</v>
      </c>
      <c r="J11" s="9">
        <v>63.342016189762006</v>
      </c>
      <c r="K11" s="9">
        <v>60.65028300888865</v>
      </c>
      <c r="L11" s="9">
        <v>58.659261896380364</v>
      </c>
      <c r="M11" s="9">
        <v>64.281380415333572</v>
      </c>
      <c r="N11" s="9">
        <v>60.570085857928731</v>
      </c>
      <c r="O11" s="9">
        <v>61.82142293256323</v>
      </c>
      <c r="P11" s="9">
        <v>55.973939166416187</v>
      </c>
      <c r="S11" s="16">
        <v>0</v>
      </c>
      <c r="T11" s="16">
        <v>0</v>
      </c>
      <c r="U11" s="16">
        <v>0</v>
      </c>
      <c r="V11" s="16">
        <v>0</v>
      </c>
      <c r="W11" s="16">
        <v>0</v>
      </c>
      <c r="X11" s="16">
        <v>0</v>
      </c>
      <c r="Y11" s="16">
        <v>0</v>
      </c>
      <c r="Z11" s="16">
        <v>0</v>
      </c>
      <c r="AA11" s="16">
        <v>0</v>
      </c>
      <c r="AB11" s="16">
        <v>0</v>
      </c>
      <c r="AC11" s="16">
        <v>0</v>
      </c>
    </row>
    <row r="12" spans="1:29" ht="43.5" customHeight="1" x14ac:dyDescent="0.2">
      <c r="A12" s="23">
        <v>10</v>
      </c>
      <c r="B12" s="24" t="s">
        <v>93</v>
      </c>
      <c r="C12" s="24" t="s">
        <v>59</v>
      </c>
      <c r="D12" s="6" t="s">
        <v>13</v>
      </c>
      <c r="E12" s="6" t="s">
        <v>14</v>
      </c>
      <c r="F12" s="9">
        <v>89.601245133627586</v>
      </c>
      <c r="G12" s="9">
        <v>89.265357505817093</v>
      </c>
      <c r="H12" s="9">
        <v>92.297611881414213</v>
      </c>
      <c r="I12" s="9">
        <v>83.769426213067661</v>
      </c>
      <c r="J12" s="9">
        <v>91.407611193261985</v>
      </c>
      <c r="K12" s="9">
        <v>88.097631646220137</v>
      </c>
      <c r="L12" s="9">
        <v>91.378959601323302</v>
      </c>
      <c r="M12" s="9">
        <v>88.349972063482198</v>
      </c>
      <c r="N12" s="9">
        <v>91.287041946589937</v>
      </c>
      <c r="O12" s="9">
        <v>92.172343329140631</v>
      </c>
      <c r="P12" s="9">
        <v>92.797266796631476</v>
      </c>
      <c r="S12" s="16">
        <v>0</v>
      </c>
      <c r="T12" s="16">
        <v>0</v>
      </c>
      <c r="U12" s="16">
        <v>0</v>
      </c>
      <c r="V12" s="16">
        <v>-1</v>
      </c>
      <c r="W12" s="16">
        <v>0</v>
      </c>
      <c r="X12" s="16">
        <v>0</v>
      </c>
      <c r="Y12" s="16">
        <v>0</v>
      </c>
      <c r="Z12" s="16">
        <v>0</v>
      </c>
      <c r="AA12" s="16">
        <v>0</v>
      </c>
      <c r="AB12" s="16">
        <v>1</v>
      </c>
      <c r="AC12" s="16">
        <v>0</v>
      </c>
    </row>
    <row r="13" spans="1:29" ht="43.5" customHeight="1" x14ac:dyDescent="0.2">
      <c r="A13" s="23">
        <v>12</v>
      </c>
      <c r="B13" s="24" t="s">
        <v>94</v>
      </c>
      <c r="C13" s="24" t="s">
        <v>58</v>
      </c>
      <c r="D13" s="6" t="s">
        <v>15</v>
      </c>
      <c r="E13" s="6" t="s">
        <v>5</v>
      </c>
      <c r="F13" s="9">
        <v>87.283826070191822</v>
      </c>
      <c r="G13" s="9">
        <v>88.17303528034401</v>
      </c>
      <c r="H13" s="9">
        <v>78.82059793355134</v>
      </c>
      <c r="I13" s="9">
        <v>86.827605129689402</v>
      </c>
      <c r="J13" s="9">
        <v>88.389017953910127</v>
      </c>
      <c r="K13" s="9">
        <v>85.467270894557942</v>
      </c>
      <c r="L13" s="9">
        <v>89.645873823752865</v>
      </c>
      <c r="M13" s="9">
        <v>88.719766769094207</v>
      </c>
      <c r="N13" s="9">
        <v>87.499263136525087</v>
      </c>
      <c r="O13" s="9">
        <v>91.799641260600922</v>
      </c>
      <c r="P13" s="9">
        <v>92.616032201637381</v>
      </c>
      <c r="S13" s="16">
        <v>0</v>
      </c>
      <c r="T13" s="16">
        <v>0</v>
      </c>
      <c r="U13" s="16">
        <v>-1</v>
      </c>
      <c r="V13" s="16">
        <v>0</v>
      </c>
      <c r="W13" s="16">
        <v>0</v>
      </c>
      <c r="X13" s="16">
        <v>0</v>
      </c>
      <c r="Y13" s="16">
        <v>0</v>
      </c>
      <c r="Z13" s="16">
        <v>0</v>
      </c>
      <c r="AA13" s="16">
        <v>0</v>
      </c>
      <c r="AB13" s="16">
        <v>1</v>
      </c>
      <c r="AC13" s="16">
        <v>1</v>
      </c>
    </row>
    <row r="14" spans="1:29" ht="43.5" customHeight="1" x14ac:dyDescent="0.2">
      <c r="A14" s="23">
        <v>13</v>
      </c>
      <c r="B14" s="24" t="s">
        <v>94</v>
      </c>
      <c r="C14" s="24" t="s">
        <v>61</v>
      </c>
      <c r="D14" s="6" t="s">
        <v>16</v>
      </c>
      <c r="E14" s="6" t="s">
        <v>17</v>
      </c>
      <c r="F14" s="9">
        <v>90.819354289794092</v>
      </c>
      <c r="G14" s="9">
        <v>89.686269904873896</v>
      </c>
      <c r="H14" s="9">
        <v>86.756285835581338</v>
      </c>
      <c r="I14" s="9">
        <v>88.654886094357408</v>
      </c>
      <c r="J14" s="9">
        <v>90.606429744403613</v>
      </c>
      <c r="K14" s="9">
        <v>90.747482362263554</v>
      </c>
      <c r="L14" s="9">
        <v>91.982947671963345</v>
      </c>
      <c r="M14" s="9">
        <v>85.916591291641822</v>
      </c>
      <c r="N14" s="9">
        <v>91.677372595852844</v>
      </c>
      <c r="O14" s="9">
        <v>92.338419499026983</v>
      </c>
      <c r="P14" s="9">
        <v>95.814075642162948</v>
      </c>
      <c r="S14" s="16">
        <v>0</v>
      </c>
      <c r="T14" s="16">
        <v>0</v>
      </c>
      <c r="U14" s="16">
        <v>0</v>
      </c>
      <c r="V14" s="16">
        <v>0</v>
      </c>
      <c r="W14" s="16">
        <v>0</v>
      </c>
      <c r="X14" s="16">
        <v>0</v>
      </c>
      <c r="Y14" s="16">
        <v>0</v>
      </c>
      <c r="Z14" s="16">
        <v>-1</v>
      </c>
      <c r="AA14" s="16">
        <v>0</v>
      </c>
      <c r="AB14" s="16">
        <v>0</v>
      </c>
      <c r="AC14" s="16">
        <v>1</v>
      </c>
    </row>
    <row r="15" spans="1:29" ht="43.5" customHeight="1" x14ac:dyDescent="0.2">
      <c r="A15" s="23">
        <v>14</v>
      </c>
      <c r="B15" s="24" t="s">
        <v>94</v>
      </c>
      <c r="C15" s="24" t="s">
        <v>62</v>
      </c>
      <c r="D15" s="6" t="s">
        <v>18</v>
      </c>
      <c r="E15" s="6" t="s">
        <v>5</v>
      </c>
      <c r="F15" s="9">
        <v>85.721199909022801</v>
      </c>
      <c r="G15" s="9">
        <v>84.72860622166084</v>
      </c>
      <c r="H15" s="9">
        <v>86.435667698241332</v>
      </c>
      <c r="I15" s="9">
        <v>78.808649579992675</v>
      </c>
      <c r="J15" s="9">
        <v>85.029215580810529</v>
      </c>
      <c r="K15" s="9">
        <v>82.478677681434007</v>
      </c>
      <c r="L15" s="9">
        <v>85.278765551049133</v>
      </c>
      <c r="M15" s="9">
        <v>81.783325704672563</v>
      </c>
      <c r="N15" s="9">
        <v>83.7252541966986</v>
      </c>
      <c r="O15" s="9">
        <v>85.895098827931776</v>
      </c>
      <c r="P15" s="9">
        <v>82.629371928362758</v>
      </c>
      <c r="S15" s="16">
        <v>1</v>
      </c>
      <c r="T15" s="16">
        <v>0</v>
      </c>
      <c r="U15" s="16">
        <v>0</v>
      </c>
      <c r="V15" s="16">
        <v>-1</v>
      </c>
      <c r="W15" s="16">
        <v>0</v>
      </c>
      <c r="X15" s="16">
        <v>0</v>
      </c>
      <c r="Y15" s="16">
        <v>0</v>
      </c>
      <c r="Z15" s="16">
        <v>0</v>
      </c>
      <c r="AA15" s="16">
        <v>0</v>
      </c>
      <c r="AB15" s="16">
        <v>1</v>
      </c>
      <c r="AC15" s="16">
        <v>0</v>
      </c>
    </row>
    <row r="16" spans="1:29" ht="43.5" customHeight="1" x14ac:dyDescent="0.2">
      <c r="A16" s="23">
        <v>15</v>
      </c>
      <c r="B16" s="24" t="s">
        <v>94</v>
      </c>
      <c r="C16" s="24" t="s">
        <v>62</v>
      </c>
      <c r="D16" s="6" t="s">
        <v>19</v>
      </c>
      <c r="E16" s="6" t="s">
        <v>20</v>
      </c>
      <c r="F16" s="9">
        <v>78.89776671375563</v>
      </c>
      <c r="G16" s="9">
        <v>79.556961830377659</v>
      </c>
      <c r="H16" s="9">
        <v>73.062636707027551</v>
      </c>
      <c r="I16" s="9">
        <v>70.292772323192182</v>
      </c>
      <c r="J16" s="9">
        <v>77.162395822275926</v>
      </c>
      <c r="K16" s="9">
        <v>78.766982317456481</v>
      </c>
      <c r="L16" s="9">
        <v>79.748806633928268</v>
      </c>
      <c r="M16" s="9">
        <v>75.609017619000824</v>
      </c>
      <c r="N16" s="9">
        <v>73.522568160205722</v>
      </c>
      <c r="O16" s="9">
        <v>81.029024174864929</v>
      </c>
      <c r="P16" s="9">
        <v>77.871223442456525</v>
      </c>
      <c r="S16" s="16">
        <v>0</v>
      </c>
      <c r="T16" s="16">
        <v>0</v>
      </c>
      <c r="U16" s="16">
        <v>0</v>
      </c>
      <c r="V16" s="16">
        <v>-1</v>
      </c>
      <c r="W16" s="16">
        <v>0</v>
      </c>
      <c r="X16" s="16">
        <v>0</v>
      </c>
      <c r="Y16" s="16">
        <v>0</v>
      </c>
      <c r="Z16" s="16">
        <v>0</v>
      </c>
      <c r="AA16" s="16">
        <v>0</v>
      </c>
      <c r="AB16" s="16">
        <v>1</v>
      </c>
      <c r="AC16" s="16">
        <v>0</v>
      </c>
    </row>
    <row r="17" spans="1:29" ht="43.5" customHeight="1" x14ac:dyDescent="0.2">
      <c r="A17" s="23">
        <v>16</v>
      </c>
      <c r="B17" s="24" t="s">
        <v>94</v>
      </c>
      <c r="C17" s="24" t="s">
        <v>63</v>
      </c>
      <c r="D17" s="6" t="s">
        <v>21</v>
      </c>
      <c r="E17" s="6" t="s">
        <v>17</v>
      </c>
      <c r="F17" s="9">
        <v>77.511834930433764</v>
      </c>
      <c r="G17" s="9">
        <v>76.032044189179771</v>
      </c>
      <c r="H17" s="9">
        <v>58.116513064407869</v>
      </c>
      <c r="I17" s="9">
        <v>68.900140850354958</v>
      </c>
      <c r="J17" s="9">
        <v>77.699276540173599</v>
      </c>
      <c r="K17" s="9">
        <v>76.562418102717331</v>
      </c>
      <c r="L17" s="9">
        <v>74.037122271510796</v>
      </c>
      <c r="M17" s="9">
        <v>76.436322191129975</v>
      </c>
      <c r="N17" s="9">
        <v>70.428707668390018</v>
      </c>
      <c r="O17" s="9">
        <v>65.063427624013187</v>
      </c>
      <c r="P17" s="9">
        <v>74.368763363342964</v>
      </c>
      <c r="S17" s="16">
        <v>1</v>
      </c>
      <c r="T17" s="16">
        <v>0</v>
      </c>
      <c r="U17" s="16">
        <v>-1</v>
      </c>
      <c r="V17" s="16">
        <v>0</v>
      </c>
      <c r="W17" s="16">
        <v>0</v>
      </c>
      <c r="X17" s="16">
        <v>0</v>
      </c>
      <c r="Y17" s="16">
        <v>0</v>
      </c>
      <c r="Z17" s="16">
        <v>0</v>
      </c>
      <c r="AA17" s="16">
        <v>0</v>
      </c>
      <c r="AB17" s="16">
        <v>-1</v>
      </c>
      <c r="AC17" s="16">
        <v>0</v>
      </c>
    </row>
    <row r="18" spans="1:29" ht="43.5" customHeight="1" x14ac:dyDescent="0.2">
      <c r="A18" s="23">
        <v>18</v>
      </c>
      <c r="B18" s="24" t="s">
        <v>94</v>
      </c>
      <c r="C18" s="24" t="s">
        <v>64</v>
      </c>
      <c r="D18" s="6" t="s">
        <v>22</v>
      </c>
      <c r="E18" s="6" t="s">
        <v>23</v>
      </c>
      <c r="F18" s="9">
        <v>67.427020123074143</v>
      </c>
      <c r="G18" s="9">
        <v>61.648848833387795</v>
      </c>
      <c r="H18" s="9">
        <v>54.987344854163069</v>
      </c>
      <c r="I18" s="9">
        <v>64.343194150440027</v>
      </c>
      <c r="J18" s="9">
        <v>63.910973233419291</v>
      </c>
      <c r="K18" s="9">
        <v>67.689866177512741</v>
      </c>
      <c r="L18" s="9">
        <v>70.052770678296312</v>
      </c>
      <c r="M18" s="9">
        <v>60.808063229750843</v>
      </c>
      <c r="N18" s="9">
        <v>55.875184605668913</v>
      </c>
      <c r="O18" s="9">
        <v>67.454095052359335</v>
      </c>
      <c r="P18" s="9">
        <v>75.524200771032881</v>
      </c>
      <c r="S18" s="16">
        <v>0</v>
      </c>
      <c r="T18" s="16">
        <v>0</v>
      </c>
      <c r="U18" s="16">
        <v>0</v>
      </c>
      <c r="V18" s="16">
        <v>0</v>
      </c>
      <c r="W18" s="16">
        <v>0</v>
      </c>
      <c r="X18" s="16">
        <v>0</v>
      </c>
      <c r="Y18" s="16">
        <v>0</v>
      </c>
      <c r="Z18" s="16">
        <v>0</v>
      </c>
      <c r="AA18" s="16">
        <v>0</v>
      </c>
      <c r="AB18" s="16">
        <v>0</v>
      </c>
      <c r="AC18" s="16">
        <v>0</v>
      </c>
    </row>
    <row r="19" spans="1:29" ht="43.5" customHeight="1" x14ac:dyDescent="0.2">
      <c r="A19" s="23">
        <v>19</v>
      </c>
      <c r="B19" s="24" t="s">
        <v>94</v>
      </c>
      <c r="C19" s="24" t="s">
        <v>65</v>
      </c>
      <c r="D19" s="6" t="s">
        <v>24</v>
      </c>
      <c r="E19" s="6" t="s">
        <v>5</v>
      </c>
      <c r="F19" s="9">
        <v>90.415474277508679</v>
      </c>
      <c r="G19" s="9">
        <v>87.205327347626749</v>
      </c>
      <c r="H19" s="9">
        <v>85.877811987151858</v>
      </c>
      <c r="I19" s="9">
        <v>84.088101339984306</v>
      </c>
      <c r="J19" s="9">
        <v>88.276576710652662</v>
      </c>
      <c r="K19" s="9">
        <v>85.417498225970917</v>
      </c>
      <c r="L19" s="9">
        <v>90.721537739759256</v>
      </c>
      <c r="M19" s="9">
        <v>85.507161323623066</v>
      </c>
      <c r="N19" s="9">
        <v>87.046015968355476</v>
      </c>
      <c r="O19" s="9">
        <v>90.844046314274891</v>
      </c>
      <c r="P19" s="9">
        <v>93.418271190449673</v>
      </c>
      <c r="S19" s="16">
        <v>1</v>
      </c>
      <c r="T19" s="16">
        <v>0</v>
      </c>
      <c r="U19" s="16">
        <v>0</v>
      </c>
      <c r="V19" s="16">
        <v>-1</v>
      </c>
      <c r="W19" s="16">
        <v>0</v>
      </c>
      <c r="X19" s="16">
        <v>0</v>
      </c>
      <c r="Y19" s="16">
        <v>0</v>
      </c>
      <c r="Z19" s="16">
        <v>0</v>
      </c>
      <c r="AA19" s="16">
        <v>0</v>
      </c>
      <c r="AB19" s="16">
        <v>1</v>
      </c>
      <c r="AC19" s="16">
        <v>1</v>
      </c>
    </row>
    <row r="20" spans="1:29" ht="43.5" customHeight="1" x14ac:dyDescent="0.2">
      <c r="A20" s="23">
        <v>20</v>
      </c>
      <c r="B20" s="24" t="s">
        <v>94</v>
      </c>
      <c r="C20" s="24" t="s">
        <v>66</v>
      </c>
      <c r="D20" s="6" t="s">
        <v>25</v>
      </c>
      <c r="E20" s="6" t="s">
        <v>17</v>
      </c>
      <c r="F20" s="9">
        <v>96.387684408013655</v>
      </c>
      <c r="G20" s="9">
        <v>94.994449245461823</v>
      </c>
      <c r="H20" s="9">
        <v>92.697725014708823</v>
      </c>
      <c r="I20" s="9">
        <v>91.431689087275132</v>
      </c>
      <c r="J20" s="9">
        <v>96.17441245534701</v>
      </c>
      <c r="K20" s="9">
        <v>96.560968121839466</v>
      </c>
      <c r="L20" s="9">
        <v>96.684953618640861</v>
      </c>
      <c r="M20" s="9">
        <v>93.711801951041295</v>
      </c>
      <c r="N20" s="9">
        <v>97.021055176589215</v>
      </c>
      <c r="O20" s="9">
        <v>96.282048545678279</v>
      </c>
      <c r="P20" s="9">
        <v>98.751729491670403</v>
      </c>
      <c r="S20" s="16">
        <v>1</v>
      </c>
      <c r="T20" s="16">
        <v>0</v>
      </c>
      <c r="U20" s="16">
        <v>0</v>
      </c>
      <c r="V20" s="16">
        <v>-1</v>
      </c>
      <c r="W20" s="16">
        <v>0</v>
      </c>
      <c r="X20" s="16">
        <v>0</v>
      </c>
      <c r="Y20" s="16">
        <v>0</v>
      </c>
      <c r="Z20" s="16">
        <v>0</v>
      </c>
      <c r="AA20" s="16">
        <v>0</v>
      </c>
      <c r="AB20" s="16">
        <v>0</v>
      </c>
      <c r="AC20" s="16">
        <v>1</v>
      </c>
    </row>
    <row r="21" spans="1:29" ht="43.5" customHeight="1" x14ac:dyDescent="0.2">
      <c r="A21" s="23">
        <v>21</v>
      </c>
      <c r="B21" s="24" t="s">
        <v>94</v>
      </c>
      <c r="C21" s="24" t="s">
        <v>67</v>
      </c>
      <c r="D21" s="6" t="s">
        <v>26</v>
      </c>
      <c r="E21" s="6" t="s">
        <v>20</v>
      </c>
      <c r="F21" s="9">
        <v>89.079123765590495</v>
      </c>
      <c r="G21" s="9">
        <v>86.803607886352523</v>
      </c>
      <c r="H21" s="9">
        <v>77.650566614526753</v>
      </c>
      <c r="I21" s="9">
        <v>82.996869324933456</v>
      </c>
      <c r="J21" s="9">
        <v>86.441104656844814</v>
      </c>
      <c r="K21" s="9">
        <v>87.251362151916339</v>
      </c>
      <c r="L21" s="9">
        <v>91.217518077426092</v>
      </c>
      <c r="M21" s="9">
        <v>85.052280971394879</v>
      </c>
      <c r="N21" s="9">
        <v>87.097958569166593</v>
      </c>
      <c r="O21" s="9">
        <v>88.431538113582008</v>
      </c>
      <c r="P21" s="9">
        <v>90.116128312003269</v>
      </c>
      <c r="S21" s="16">
        <v>1</v>
      </c>
      <c r="T21" s="16">
        <v>0</v>
      </c>
      <c r="U21" s="16">
        <v>0</v>
      </c>
      <c r="V21" s="16">
        <v>-1</v>
      </c>
      <c r="W21" s="16">
        <v>0</v>
      </c>
      <c r="X21" s="16">
        <v>0</v>
      </c>
      <c r="Y21" s="16">
        <v>1</v>
      </c>
      <c r="Z21" s="16">
        <v>0</v>
      </c>
      <c r="AA21" s="16">
        <v>0</v>
      </c>
      <c r="AB21" s="16">
        <v>0</v>
      </c>
      <c r="AC21" s="16">
        <v>0</v>
      </c>
    </row>
    <row r="22" spans="1:29" ht="43.5" customHeight="1" x14ac:dyDescent="0.2">
      <c r="A22" s="23">
        <v>22</v>
      </c>
      <c r="B22" s="24" t="s">
        <v>95</v>
      </c>
      <c r="C22" s="24" t="s">
        <v>68</v>
      </c>
      <c r="D22" s="6" t="s">
        <v>27</v>
      </c>
      <c r="E22" s="6" t="s">
        <v>17</v>
      </c>
      <c r="F22" s="9">
        <v>75.021990145974343</v>
      </c>
      <c r="G22" s="9">
        <v>74.354655643229634</v>
      </c>
      <c r="H22" s="9">
        <v>67.457110219881386</v>
      </c>
      <c r="I22" s="9">
        <v>76.169002276847792</v>
      </c>
      <c r="J22" s="9">
        <v>69.643656562798313</v>
      </c>
      <c r="K22" s="9">
        <v>75.888439702334637</v>
      </c>
      <c r="L22" s="9">
        <v>76.992661871722945</v>
      </c>
      <c r="M22" s="9">
        <v>76.36078773595284</v>
      </c>
      <c r="N22" s="9">
        <v>75.795180693821479</v>
      </c>
      <c r="O22" s="9">
        <v>78.198725858500367</v>
      </c>
      <c r="P22" s="9">
        <v>82.659138328277919</v>
      </c>
      <c r="S22" s="16">
        <v>0</v>
      </c>
      <c r="T22" s="16">
        <v>0</v>
      </c>
      <c r="U22" s="16">
        <v>0</v>
      </c>
      <c r="V22" s="16">
        <v>0</v>
      </c>
      <c r="W22" s="16">
        <v>0</v>
      </c>
      <c r="X22" s="16">
        <v>0</v>
      </c>
      <c r="Y22" s="16">
        <v>0</v>
      </c>
      <c r="Z22" s="16">
        <v>0</v>
      </c>
      <c r="AA22" s="16">
        <v>0</v>
      </c>
      <c r="AB22" s="16">
        <v>0</v>
      </c>
      <c r="AC22" s="16">
        <v>1</v>
      </c>
    </row>
    <row r="23" spans="1:29" ht="43.5" customHeight="1" x14ac:dyDescent="0.2">
      <c r="A23" s="23">
        <v>23</v>
      </c>
      <c r="B23" s="24" t="s">
        <v>95</v>
      </c>
      <c r="C23" s="24" t="s">
        <v>61</v>
      </c>
      <c r="D23" s="6" t="s">
        <v>28</v>
      </c>
      <c r="E23" s="6" t="s">
        <v>17</v>
      </c>
      <c r="F23" s="9">
        <v>80.956746219900964</v>
      </c>
      <c r="G23" s="9">
        <v>81.222325672714376</v>
      </c>
      <c r="H23" s="9">
        <v>74.241979537726166</v>
      </c>
      <c r="I23" s="9">
        <v>81.156297052276273</v>
      </c>
      <c r="J23" s="9">
        <v>82.123195162161394</v>
      </c>
      <c r="K23" s="9">
        <v>78.591315936309201</v>
      </c>
      <c r="L23" s="9">
        <v>82.843847222224426</v>
      </c>
      <c r="M23" s="9">
        <v>82.104883239443851</v>
      </c>
      <c r="N23" s="9">
        <v>78.369768987437752</v>
      </c>
      <c r="O23" s="9">
        <v>83.309564039469691</v>
      </c>
      <c r="P23" s="9">
        <v>88.295691905350424</v>
      </c>
      <c r="S23" s="16">
        <v>0</v>
      </c>
      <c r="T23" s="16">
        <v>0</v>
      </c>
      <c r="U23" s="16">
        <v>0</v>
      </c>
      <c r="V23" s="16">
        <v>0</v>
      </c>
      <c r="W23" s="16">
        <v>0</v>
      </c>
      <c r="X23" s="16">
        <v>0</v>
      </c>
      <c r="Y23" s="16">
        <v>0</v>
      </c>
      <c r="Z23" s="16">
        <v>0</v>
      </c>
      <c r="AA23" s="16">
        <v>0</v>
      </c>
      <c r="AB23" s="16">
        <v>0</v>
      </c>
      <c r="AC23" s="16">
        <v>1</v>
      </c>
    </row>
    <row r="24" spans="1:29" ht="43.5" customHeight="1" x14ac:dyDescent="0.2">
      <c r="A24" s="23">
        <v>24</v>
      </c>
      <c r="B24" s="24" t="s">
        <v>95</v>
      </c>
      <c r="C24" s="24" t="s">
        <v>68</v>
      </c>
      <c r="D24" s="6" t="s">
        <v>29</v>
      </c>
      <c r="E24" s="6" t="s">
        <v>5</v>
      </c>
      <c r="F24" s="9">
        <v>80.228825133417544</v>
      </c>
      <c r="G24" s="9">
        <v>78.073499215113557</v>
      </c>
      <c r="H24" s="9">
        <v>71.857677590998009</v>
      </c>
      <c r="I24" s="9">
        <v>76.255091233189745</v>
      </c>
      <c r="J24" s="9">
        <v>76.999156371168738</v>
      </c>
      <c r="K24" s="9">
        <v>78.242238403800087</v>
      </c>
      <c r="L24" s="9">
        <v>80.160198116281364</v>
      </c>
      <c r="M24" s="9">
        <v>76.266086549584855</v>
      </c>
      <c r="N24" s="9">
        <v>77.092765765831757</v>
      </c>
      <c r="O24" s="9">
        <v>83.91231655715363</v>
      </c>
      <c r="P24" s="9">
        <v>85.031642414650449</v>
      </c>
      <c r="S24" s="16">
        <v>0</v>
      </c>
      <c r="T24" s="16">
        <v>0</v>
      </c>
      <c r="U24" s="16">
        <v>0</v>
      </c>
      <c r="V24" s="16">
        <v>0</v>
      </c>
      <c r="W24" s="16">
        <v>0</v>
      </c>
      <c r="X24" s="16">
        <v>0</v>
      </c>
      <c r="Y24" s="16">
        <v>0</v>
      </c>
      <c r="Z24" s="16">
        <v>0</v>
      </c>
      <c r="AA24" s="16">
        <v>0</v>
      </c>
      <c r="AB24" s="16">
        <v>1</v>
      </c>
      <c r="AC24" s="16">
        <v>1</v>
      </c>
    </row>
    <row r="25" spans="1:29" ht="43.5" customHeight="1" x14ac:dyDescent="0.2">
      <c r="A25" s="23">
        <v>25</v>
      </c>
      <c r="B25" s="24" t="s">
        <v>95</v>
      </c>
      <c r="C25" s="24" t="s">
        <v>61</v>
      </c>
      <c r="D25" s="6" t="s">
        <v>30</v>
      </c>
      <c r="E25" s="6" t="s">
        <v>23</v>
      </c>
      <c r="F25" s="9">
        <v>82.196221147524099</v>
      </c>
      <c r="G25" s="9">
        <v>79.803642230865051</v>
      </c>
      <c r="H25" s="9">
        <v>77.486518304457491</v>
      </c>
      <c r="I25" s="9">
        <v>81.039991666901173</v>
      </c>
      <c r="J25" s="9">
        <v>78.460075993949488</v>
      </c>
      <c r="K25" s="9">
        <v>81.62223207155543</v>
      </c>
      <c r="L25" s="9">
        <v>86.221504302757836</v>
      </c>
      <c r="M25" s="9">
        <v>77.456178234980442</v>
      </c>
      <c r="N25" s="9">
        <v>79.557718826490827</v>
      </c>
      <c r="O25" s="9">
        <v>85.66311069482029</v>
      </c>
      <c r="P25" s="9">
        <v>89.899962591807537</v>
      </c>
      <c r="S25" s="16">
        <v>0</v>
      </c>
      <c r="T25" s="16">
        <v>0</v>
      </c>
      <c r="U25" s="16">
        <v>0</v>
      </c>
      <c r="V25" s="16">
        <v>0</v>
      </c>
      <c r="W25" s="16">
        <v>0</v>
      </c>
      <c r="X25" s="16">
        <v>0</v>
      </c>
      <c r="Y25" s="16">
        <v>0</v>
      </c>
      <c r="Z25" s="16">
        <v>0</v>
      </c>
      <c r="AA25" s="16">
        <v>0</v>
      </c>
      <c r="AB25" s="16">
        <v>1</v>
      </c>
      <c r="AC25" s="16">
        <v>1</v>
      </c>
    </row>
    <row r="26" spans="1:29" ht="43.5" customHeight="1" x14ac:dyDescent="0.2">
      <c r="A26" s="23">
        <v>26</v>
      </c>
      <c r="B26" s="24" t="s">
        <v>95</v>
      </c>
      <c r="C26" s="24" t="s">
        <v>66</v>
      </c>
      <c r="D26" s="6" t="s">
        <v>31</v>
      </c>
      <c r="E26" s="6" t="s">
        <v>9</v>
      </c>
      <c r="F26" s="9">
        <v>39.217496931423042</v>
      </c>
      <c r="G26" s="9">
        <v>42.67801756211135</v>
      </c>
      <c r="H26" s="9">
        <v>34.762391511342436</v>
      </c>
      <c r="I26" s="9">
        <v>34.576956918194028</v>
      </c>
      <c r="J26" s="9">
        <v>42.424409916527367</v>
      </c>
      <c r="K26" s="9">
        <v>39.960100760380172</v>
      </c>
      <c r="L26" s="9">
        <v>37.177445780211166</v>
      </c>
      <c r="M26" s="9">
        <v>46.188289295043418</v>
      </c>
      <c r="N26" s="9">
        <v>40.29509557581882</v>
      </c>
      <c r="O26" s="9">
        <v>40.8901158363172</v>
      </c>
      <c r="P26" s="9">
        <v>38.3689259580715</v>
      </c>
      <c r="S26" s="16">
        <v>0</v>
      </c>
      <c r="T26" s="16">
        <v>0</v>
      </c>
      <c r="U26" s="16">
        <v>0</v>
      </c>
      <c r="V26" s="16">
        <v>0</v>
      </c>
      <c r="W26" s="16">
        <v>0</v>
      </c>
      <c r="X26" s="16">
        <v>0</v>
      </c>
      <c r="Y26" s="16">
        <v>0</v>
      </c>
      <c r="Z26" s="16">
        <v>1</v>
      </c>
      <c r="AA26" s="16">
        <v>0</v>
      </c>
      <c r="AB26" s="16">
        <v>0</v>
      </c>
      <c r="AC26" s="16">
        <v>0</v>
      </c>
    </row>
    <row r="27" spans="1:29" ht="43.5" customHeight="1" x14ac:dyDescent="0.2">
      <c r="A27" s="23">
        <v>28</v>
      </c>
      <c r="B27" s="24" t="s">
        <v>95</v>
      </c>
      <c r="C27" s="24" t="s">
        <v>68</v>
      </c>
      <c r="D27" s="6" t="s">
        <v>32</v>
      </c>
      <c r="E27" s="6" t="s">
        <v>9</v>
      </c>
      <c r="F27" s="9">
        <v>75.978008865661522</v>
      </c>
      <c r="G27" s="9">
        <v>80.437174107892687</v>
      </c>
      <c r="H27" s="9">
        <v>86.277534830276721</v>
      </c>
      <c r="I27" s="9">
        <v>84.306691006659193</v>
      </c>
      <c r="J27" s="9">
        <v>91.316373918963706</v>
      </c>
      <c r="K27" s="9">
        <v>73.852919000170886</v>
      </c>
      <c r="L27" s="9">
        <v>87.122891585474349</v>
      </c>
      <c r="M27" s="9">
        <v>88.936670492942824</v>
      </c>
      <c r="N27" s="9">
        <v>81.792024150337198</v>
      </c>
      <c r="O27" s="9">
        <v>90.038922482294112</v>
      </c>
      <c r="P27" s="9">
        <v>87.0784488391038</v>
      </c>
      <c r="S27" s="16">
        <v>-1</v>
      </c>
      <c r="T27" s="16">
        <v>0</v>
      </c>
      <c r="U27" s="16">
        <v>0</v>
      </c>
      <c r="V27" s="16">
        <v>0</v>
      </c>
      <c r="W27" s="16">
        <v>0</v>
      </c>
      <c r="X27" s="16">
        <v>0</v>
      </c>
      <c r="Y27" s="16">
        <v>0</v>
      </c>
      <c r="Z27" s="16">
        <v>0</v>
      </c>
      <c r="AA27" s="16">
        <v>0</v>
      </c>
      <c r="AB27" s="16">
        <v>1</v>
      </c>
      <c r="AC27" s="16">
        <v>0</v>
      </c>
    </row>
    <row r="28" spans="1:29" ht="43.5" customHeight="1" x14ac:dyDescent="0.2">
      <c r="A28" s="23">
        <v>29</v>
      </c>
      <c r="B28" s="24" t="s">
        <v>95</v>
      </c>
      <c r="C28" s="24" t="s">
        <v>62</v>
      </c>
      <c r="D28" s="6" t="s">
        <v>33</v>
      </c>
      <c r="E28" s="6" t="s">
        <v>9</v>
      </c>
      <c r="F28" s="9">
        <v>79.093231545898362</v>
      </c>
      <c r="G28" s="9">
        <v>87.375299408606693</v>
      </c>
      <c r="H28" s="9">
        <v>75.213103899821405</v>
      </c>
      <c r="I28" s="9">
        <v>82.635357341949259</v>
      </c>
      <c r="J28" s="9">
        <v>80.86128967019097</v>
      </c>
      <c r="K28" s="9">
        <v>87.017076144480228</v>
      </c>
      <c r="L28" s="9">
        <v>86.285815173775092</v>
      </c>
      <c r="M28" s="9">
        <v>83.311662372182894</v>
      </c>
      <c r="N28" s="9">
        <v>86.179108902003378</v>
      </c>
      <c r="O28" s="9">
        <v>89.827206051959138</v>
      </c>
      <c r="P28" s="9">
        <v>88.535523331935366</v>
      </c>
      <c r="S28" s="16">
        <v>0</v>
      </c>
      <c r="T28" s="16">
        <v>0</v>
      </c>
      <c r="U28" s="16">
        <v>0</v>
      </c>
      <c r="V28" s="16">
        <v>0</v>
      </c>
      <c r="W28" s="16">
        <v>0</v>
      </c>
      <c r="X28" s="16">
        <v>0</v>
      </c>
      <c r="Y28" s="16">
        <v>0</v>
      </c>
      <c r="Z28" s="16">
        <v>0</v>
      </c>
      <c r="AA28" s="16">
        <v>0</v>
      </c>
      <c r="AB28" s="16">
        <v>0</v>
      </c>
      <c r="AC28" s="16">
        <v>0</v>
      </c>
    </row>
    <row r="29" spans="1:29" ht="43.5" customHeight="1" x14ac:dyDescent="0.2">
      <c r="A29" s="23">
        <v>31</v>
      </c>
      <c r="B29" s="24" t="s">
        <v>96</v>
      </c>
      <c r="C29" s="24" t="s">
        <v>61</v>
      </c>
      <c r="D29" s="6" t="s">
        <v>34</v>
      </c>
      <c r="E29" s="6" t="s">
        <v>23</v>
      </c>
      <c r="F29" s="9">
        <v>87.863047630521194</v>
      </c>
      <c r="G29" s="9">
        <v>85.795673928780815</v>
      </c>
      <c r="H29" s="9">
        <v>83.721935987449882</v>
      </c>
      <c r="I29" s="9">
        <v>87.934707015297306</v>
      </c>
      <c r="J29" s="9">
        <v>85.151093169896498</v>
      </c>
      <c r="K29" s="9">
        <v>90.286588586761681</v>
      </c>
      <c r="L29" s="9">
        <v>90.531885780282693</v>
      </c>
      <c r="M29" s="9">
        <v>85.627500356672414</v>
      </c>
      <c r="N29" s="9">
        <v>86.672665058870123</v>
      </c>
      <c r="O29" s="9">
        <v>92.372968470127105</v>
      </c>
      <c r="P29" s="9">
        <v>96.065424218200747</v>
      </c>
      <c r="S29" s="16">
        <v>0</v>
      </c>
      <c r="T29" s="16">
        <v>0</v>
      </c>
      <c r="U29" s="16">
        <v>0</v>
      </c>
      <c r="V29" s="16">
        <v>0</v>
      </c>
      <c r="W29" s="16">
        <v>0</v>
      </c>
      <c r="X29" s="16">
        <v>0</v>
      </c>
      <c r="Y29" s="16">
        <v>0</v>
      </c>
      <c r="Z29" s="16">
        <v>0</v>
      </c>
      <c r="AA29" s="16">
        <v>0</v>
      </c>
      <c r="AB29" s="16">
        <v>0</v>
      </c>
      <c r="AC29" s="16">
        <v>1</v>
      </c>
    </row>
    <row r="30" spans="1:29" ht="43.5" customHeight="1" x14ac:dyDescent="0.2">
      <c r="A30" s="23">
        <v>32</v>
      </c>
      <c r="B30" s="24" t="s">
        <v>96</v>
      </c>
      <c r="C30" s="24" t="s">
        <v>61</v>
      </c>
      <c r="D30" s="6" t="s">
        <v>35</v>
      </c>
      <c r="E30" s="6" t="s">
        <v>23</v>
      </c>
      <c r="F30" s="9">
        <v>71.851226964078876</v>
      </c>
      <c r="G30" s="9">
        <v>75.41889924525735</v>
      </c>
      <c r="H30" s="9">
        <v>62.715648126832157</v>
      </c>
      <c r="I30" s="9">
        <v>76.40062054233006</v>
      </c>
      <c r="J30" s="9">
        <v>69.486013837793408</v>
      </c>
      <c r="K30" s="9">
        <v>81.632627339064712</v>
      </c>
      <c r="L30" s="9">
        <v>80.92313860855279</v>
      </c>
      <c r="M30" s="9">
        <v>77.534123915009772</v>
      </c>
      <c r="N30" s="9">
        <v>68.100107123541562</v>
      </c>
      <c r="O30" s="9">
        <v>79.070138034465671</v>
      </c>
      <c r="P30" s="9">
        <v>80.91575558888394</v>
      </c>
      <c r="S30" s="16">
        <v>0</v>
      </c>
      <c r="T30" s="16">
        <v>0</v>
      </c>
      <c r="U30" s="16">
        <v>0</v>
      </c>
      <c r="V30" s="16">
        <v>0</v>
      </c>
      <c r="W30" s="16">
        <v>0</v>
      </c>
      <c r="X30" s="16">
        <v>0</v>
      </c>
      <c r="Y30" s="16">
        <v>0</v>
      </c>
      <c r="Z30" s="16">
        <v>0</v>
      </c>
      <c r="AA30" s="16">
        <v>0</v>
      </c>
      <c r="AB30" s="16">
        <v>0</v>
      </c>
      <c r="AC30" s="16">
        <v>0</v>
      </c>
    </row>
    <row r="31" spans="1:29" ht="43.5" customHeight="1" x14ac:dyDescent="0.2">
      <c r="A31" s="23">
        <v>33</v>
      </c>
      <c r="B31" s="24" t="s">
        <v>96</v>
      </c>
      <c r="C31" s="24" t="s">
        <v>61</v>
      </c>
      <c r="D31" s="6" t="s">
        <v>36</v>
      </c>
      <c r="E31" s="6" t="s">
        <v>23</v>
      </c>
      <c r="F31" s="9">
        <v>74.64370759433929</v>
      </c>
      <c r="G31" s="9">
        <v>72.33182727077569</v>
      </c>
      <c r="H31" s="9">
        <v>59.743924846566443</v>
      </c>
      <c r="I31" s="9">
        <v>74.514996153852664</v>
      </c>
      <c r="J31" s="9">
        <v>70.187024284314049</v>
      </c>
      <c r="K31" s="9">
        <v>75.753456258746212</v>
      </c>
      <c r="L31" s="9">
        <v>80.590601525659167</v>
      </c>
      <c r="M31" s="9">
        <v>76.942346444703986</v>
      </c>
      <c r="N31" s="9">
        <v>70.413984301801165</v>
      </c>
      <c r="O31" s="9">
        <v>76.410648403855063</v>
      </c>
      <c r="P31" s="9">
        <v>86.181665993282508</v>
      </c>
      <c r="S31" s="16">
        <v>0</v>
      </c>
      <c r="T31" s="16">
        <v>0</v>
      </c>
      <c r="U31" s="16">
        <v>0</v>
      </c>
      <c r="V31" s="16">
        <v>0</v>
      </c>
      <c r="W31" s="16">
        <v>0</v>
      </c>
      <c r="X31" s="16">
        <v>0</v>
      </c>
      <c r="Y31" s="16">
        <v>0</v>
      </c>
      <c r="Z31" s="16">
        <v>0</v>
      </c>
      <c r="AA31" s="16">
        <v>0</v>
      </c>
      <c r="AB31" s="16">
        <v>0</v>
      </c>
      <c r="AC31" s="16">
        <v>1</v>
      </c>
    </row>
    <row r="32" spans="1:29" ht="43.5" customHeight="1" x14ac:dyDescent="0.2">
      <c r="A32" s="23">
        <v>35</v>
      </c>
      <c r="B32" s="24" t="s">
        <v>96</v>
      </c>
      <c r="C32" s="24" t="s">
        <v>61</v>
      </c>
      <c r="D32" s="6" t="s">
        <v>37</v>
      </c>
      <c r="E32" s="6" t="s">
        <v>23</v>
      </c>
      <c r="F32" s="9">
        <v>87.567497002877573</v>
      </c>
      <c r="G32" s="9">
        <v>89.972145750231448</v>
      </c>
      <c r="H32" s="9">
        <v>95.72478179986615</v>
      </c>
      <c r="I32" s="9">
        <v>88.290077654877564</v>
      </c>
      <c r="J32" s="9">
        <v>88.120067098702421</v>
      </c>
      <c r="K32" s="9">
        <v>92.904718045943753</v>
      </c>
      <c r="L32" s="9">
        <v>91.729330814845525</v>
      </c>
      <c r="M32" s="9">
        <v>91.082310407358179</v>
      </c>
      <c r="N32" s="9">
        <v>80.419229861123327</v>
      </c>
      <c r="O32" s="9">
        <v>93.108941775926908</v>
      </c>
      <c r="P32" s="9">
        <v>95.186221612505733</v>
      </c>
      <c r="S32" s="16">
        <v>0</v>
      </c>
      <c r="T32" s="16">
        <v>0</v>
      </c>
      <c r="U32" s="16">
        <v>0</v>
      </c>
      <c r="V32" s="16">
        <v>0</v>
      </c>
      <c r="W32" s="16">
        <v>0</v>
      </c>
      <c r="X32" s="16">
        <v>0</v>
      </c>
      <c r="Y32" s="16">
        <v>0</v>
      </c>
      <c r="Z32" s="16">
        <v>0</v>
      </c>
      <c r="AA32" s="16">
        <v>0</v>
      </c>
      <c r="AB32" s="16">
        <v>0</v>
      </c>
      <c r="AC32" s="16">
        <v>0</v>
      </c>
    </row>
    <row r="33" spans="1:29" ht="43.5" customHeight="1" x14ac:dyDescent="0.2">
      <c r="A33" s="23">
        <v>36</v>
      </c>
      <c r="B33" s="24" t="s">
        <v>96</v>
      </c>
      <c r="C33" s="24" t="s">
        <v>61</v>
      </c>
      <c r="D33" s="6" t="s">
        <v>38</v>
      </c>
      <c r="E33" s="6" t="s">
        <v>23</v>
      </c>
      <c r="F33" s="9">
        <v>74.787628512842431</v>
      </c>
      <c r="G33" s="9">
        <v>78.265331919699719</v>
      </c>
      <c r="H33" s="9">
        <v>85.5543456838504</v>
      </c>
      <c r="I33" s="9">
        <v>71.752685756481071</v>
      </c>
      <c r="J33" s="9">
        <v>74.083231678255473</v>
      </c>
      <c r="K33" s="9">
        <v>73.841256051198016</v>
      </c>
      <c r="L33" s="9">
        <v>76.660397939081037</v>
      </c>
      <c r="M33" s="9">
        <v>77.159589475220969</v>
      </c>
      <c r="N33" s="9">
        <v>59.037685927617886</v>
      </c>
      <c r="O33" s="9">
        <v>76.187091331427823</v>
      </c>
      <c r="P33" s="9">
        <v>78.465329111237565</v>
      </c>
      <c r="S33" s="16">
        <v>0</v>
      </c>
      <c r="T33" s="16">
        <v>0</v>
      </c>
      <c r="U33" s="16">
        <v>0</v>
      </c>
      <c r="V33" s="16">
        <v>0</v>
      </c>
      <c r="W33" s="16">
        <v>0</v>
      </c>
      <c r="X33" s="16">
        <v>0</v>
      </c>
      <c r="Y33" s="16">
        <v>0</v>
      </c>
      <c r="Z33" s="16">
        <v>0</v>
      </c>
      <c r="AA33" s="16">
        <v>0</v>
      </c>
      <c r="AB33" s="16">
        <v>0</v>
      </c>
      <c r="AC33" s="16">
        <v>0</v>
      </c>
    </row>
    <row r="34" spans="1:29" ht="43.5" customHeight="1" x14ac:dyDescent="0.2">
      <c r="A34" s="23">
        <v>37</v>
      </c>
      <c r="B34" s="24" t="s">
        <v>96</v>
      </c>
      <c r="C34" s="24" t="s">
        <v>62</v>
      </c>
      <c r="D34" s="6" t="s">
        <v>39</v>
      </c>
      <c r="E34" s="6" t="s">
        <v>9</v>
      </c>
      <c r="F34" s="9">
        <v>89.066788097148091</v>
      </c>
      <c r="G34" s="9">
        <v>91.122309768462202</v>
      </c>
      <c r="H34" s="9">
        <v>87.319125728771013</v>
      </c>
      <c r="I34" s="9">
        <v>87.019703447355724</v>
      </c>
      <c r="J34" s="9">
        <v>94.905086441500103</v>
      </c>
      <c r="K34" s="9">
        <v>88.292613294424825</v>
      </c>
      <c r="L34" s="9">
        <v>91.752415230075997</v>
      </c>
      <c r="M34" s="9">
        <v>92.512355693362338</v>
      </c>
      <c r="N34" s="9">
        <v>88.552617895818059</v>
      </c>
      <c r="O34" s="9">
        <v>88.198867097025214</v>
      </c>
      <c r="P34" s="9">
        <v>93.81664629482654</v>
      </c>
      <c r="S34" s="16">
        <v>0</v>
      </c>
      <c r="T34" s="16">
        <v>0</v>
      </c>
      <c r="U34" s="16">
        <v>0</v>
      </c>
      <c r="V34" s="16">
        <v>0</v>
      </c>
      <c r="W34" s="16">
        <v>1</v>
      </c>
      <c r="X34" s="16">
        <v>0</v>
      </c>
      <c r="Y34" s="16">
        <v>0</v>
      </c>
      <c r="Z34" s="16">
        <v>0</v>
      </c>
      <c r="AA34" s="16">
        <v>0</v>
      </c>
      <c r="AB34" s="16">
        <v>0</v>
      </c>
      <c r="AC34" s="16">
        <v>1</v>
      </c>
    </row>
    <row r="35" spans="1:29" ht="43.5" customHeight="1" x14ac:dyDescent="0.2">
      <c r="A35" s="23">
        <v>38</v>
      </c>
      <c r="B35" s="24" t="s">
        <v>96</v>
      </c>
      <c r="C35" s="24" t="s">
        <v>66</v>
      </c>
      <c r="D35" s="6" t="s">
        <v>40</v>
      </c>
      <c r="E35" s="6" t="s">
        <v>23</v>
      </c>
      <c r="F35" s="9">
        <v>71.412221728833686</v>
      </c>
      <c r="G35" s="9">
        <v>69.036625486241661</v>
      </c>
      <c r="H35" s="9">
        <v>68.645376819207016</v>
      </c>
      <c r="I35" s="9">
        <v>60.037687551604726</v>
      </c>
      <c r="J35" s="9">
        <v>73.46541463065185</v>
      </c>
      <c r="K35" s="9">
        <v>68.717783585552041</v>
      </c>
      <c r="L35" s="9">
        <v>72.727321658040694</v>
      </c>
      <c r="M35" s="9">
        <v>69.522618054342686</v>
      </c>
      <c r="N35" s="9">
        <v>65.192050434067568</v>
      </c>
      <c r="O35" s="9">
        <v>67.570013379871853</v>
      </c>
      <c r="P35" s="9">
        <v>78.270977911275921</v>
      </c>
      <c r="S35" s="16">
        <v>0</v>
      </c>
      <c r="T35" s="16">
        <v>0</v>
      </c>
      <c r="U35" s="16">
        <v>0</v>
      </c>
      <c r="V35" s="16">
        <v>-1</v>
      </c>
      <c r="W35" s="16">
        <v>0</v>
      </c>
      <c r="X35" s="16">
        <v>0</v>
      </c>
      <c r="Y35" s="16">
        <v>0</v>
      </c>
      <c r="Z35" s="16">
        <v>0</v>
      </c>
      <c r="AA35" s="16">
        <v>0</v>
      </c>
      <c r="AB35" s="16">
        <v>0</v>
      </c>
      <c r="AC35" s="16">
        <v>1</v>
      </c>
    </row>
    <row r="36" spans="1:29" ht="43.5" customHeight="1" x14ac:dyDescent="0.2">
      <c r="A36" s="23">
        <v>39</v>
      </c>
      <c r="B36" s="24" t="s">
        <v>97</v>
      </c>
      <c r="C36" s="24" t="s">
        <v>60</v>
      </c>
      <c r="D36" s="6" t="s">
        <v>41</v>
      </c>
      <c r="E36" s="6" t="s">
        <v>17</v>
      </c>
      <c r="F36" s="9">
        <v>97.243185193647975</v>
      </c>
      <c r="G36" s="9">
        <v>97.335532748671966</v>
      </c>
      <c r="H36" s="9">
        <v>96.078389510005863</v>
      </c>
      <c r="I36" s="9">
        <v>93.636031125044227</v>
      </c>
      <c r="J36" s="9">
        <v>97.033490255380471</v>
      </c>
      <c r="K36" s="9">
        <v>97.16716643547548</v>
      </c>
      <c r="L36" s="9">
        <v>97.747092153824852</v>
      </c>
      <c r="M36" s="9">
        <v>95.704761337792974</v>
      </c>
      <c r="N36" s="9">
        <v>97.883303656330796</v>
      </c>
      <c r="O36" s="9">
        <v>96.899905463067697</v>
      </c>
      <c r="P36" s="9">
        <v>99.068543802717997</v>
      </c>
      <c r="S36" s="16">
        <v>0</v>
      </c>
      <c r="T36" s="16">
        <v>0</v>
      </c>
      <c r="U36" s="16">
        <v>0</v>
      </c>
      <c r="V36" s="16">
        <v>-1</v>
      </c>
      <c r="W36" s="16">
        <v>0</v>
      </c>
      <c r="X36" s="16">
        <v>0</v>
      </c>
      <c r="Y36" s="16">
        <v>0</v>
      </c>
      <c r="Z36" s="16">
        <v>0</v>
      </c>
      <c r="AA36" s="16">
        <v>0</v>
      </c>
      <c r="AB36" s="16">
        <v>0</v>
      </c>
      <c r="AC36" s="16">
        <v>1</v>
      </c>
    </row>
    <row r="37" spans="1:29" ht="43.5" customHeight="1" x14ac:dyDescent="0.2">
      <c r="A37" s="23">
        <v>40</v>
      </c>
      <c r="B37" s="24" t="s">
        <v>97</v>
      </c>
      <c r="C37" s="24" t="s">
        <v>60</v>
      </c>
      <c r="D37" s="6" t="s">
        <v>42</v>
      </c>
      <c r="E37" s="6" t="s">
        <v>5</v>
      </c>
      <c r="F37" s="9">
        <v>94.431032222889613</v>
      </c>
      <c r="G37" s="9">
        <v>93.860244544907744</v>
      </c>
      <c r="H37" s="9">
        <v>94.63285794018249</v>
      </c>
      <c r="I37" s="9">
        <v>93.261385025280319</v>
      </c>
      <c r="J37" s="9">
        <v>94.549095254936987</v>
      </c>
      <c r="K37" s="9">
        <v>94.319151077356949</v>
      </c>
      <c r="L37" s="9">
        <v>95.969761564551533</v>
      </c>
      <c r="M37" s="9">
        <v>94.087162745139835</v>
      </c>
      <c r="N37" s="9">
        <v>94.519384808339638</v>
      </c>
      <c r="O37" s="9">
        <v>96.597395629614795</v>
      </c>
      <c r="P37" s="9">
        <v>97.025917124002973</v>
      </c>
      <c r="S37" s="16">
        <v>0</v>
      </c>
      <c r="T37" s="16">
        <v>0</v>
      </c>
      <c r="U37" s="16">
        <v>0</v>
      </c>
      <c r="V37" s="16">
        <v>0</v>
      </c>
      <c r="W37" s="16">
        <v>0</v>
      </c>
      <c r="X37" s="16">
        <v>0</v>
      </c>
      <c r="Y37" s="16">
        <v>0</v>
      </c>
      <c r="Z37" s="16">
        <v>0</v>
      </c>
      <c r="AA37" s="16">
        <v>0</v>
      </c>
      <c r="AB37" s="16">
        <v>1</v>
      </c>
      <c r="AC37" s="16">
        <v>0</v>
      </c>
    </row>
    <row r="38" spans="1:29" ht="43.5" customHeight="1" x14ac:dyDescent="0.2">
      <c r="A38" s="23">
        <v>41</v>
      </c>
      <c r="B38" s="24" t="s">
        <v>97</v>
      </c>
      <c r="C38" s="24" t="s">
        <v>60</v>
      </c>
      <c r="D38" s="6" t="s">
        <v>43</v>
      </c>
      <c r="E38" s="6" t="s">
        <v>5</v>
      </c>
      <c r="F38" s="9">
        <v>91.487813390655901</v>
      </c>
      <c r="G38" s="9">
        <v>92.307800322349522</v>
      </c>
      <c r="H38" s="9">
        <v>94.919884414172074</v>
      </c>
      <c r="I38" s="9">
        <v>92.411172246891041</v>
      </c>
      <c r="J38" s="9">
        <v>92.793072070996189</v>
      </c>
      <c r="K38" s="9">
        <v>93.243409488587474</v>
      </c>
      <c r="L38" s="9">
        <v>95.116374344042882</v>
      </c>
      <c r="M38" s="9">
        <v>94.503062064574465</v>
      </c>
      <c r="N38" s="9">
        <v>95.088512261312403</v>
      </c>
      <c r="O38" s="9">
        <v>96.175741999060847</v>
      </c>
      <c r="P38" s="9">
        <v>96.655015121331047</v>
      </c>
      <c r="S38" s="16">
        <v>0</v>
      </c>
      <c r="T38" s="16">
        <v>0</v>
      </c>
      <c r="U38" s="16">
        <v>0</v>
      </c>
      <c r="V38" s="16">
        <v>0</v>
      </c>
      <c r="W38" s="16">
        <v>0</v>
      </c>
      <c r="X38" s="16">
        <v>0</v>
      </c>
      <c r="Y38" s="16">
        <v>0</v>
      </c>
      <c r="Z38" s="16">
        <v>0</v>
      </c>
      <c r="AA38" s="16">
        <v>0</v>
      </c>
      <c r="AB38" s="16">
        <v>1</v>
      </c>
      <c r="AC38" s="16">
        <v>1</v>
      </c>
    </row>
    <row r="39" spans="1:29" ht="43.5" customHeight="1" x14ac:dyDescent="0.2">
      <c r="A39" s="23">
        <v>42</v>
      </c>
      <c r="B39" s="24" t="s">
        <v>97</v>
      </c>
      <c r="C39" s="24" t="s">
        <v>60</v>
      </c>
      <c r="D39" s="6" t="s">
        <v>173</v>
      </c>
      <c r="E39" s="6" t="s">
        <v>44</v>
      </c>
      <c r="F39" s="9">
        <v>98.309906184143543</v>
      </c>
      <c r="G39" s="9">
        <v>98.447955145620099</v>
      </c>
      <c r="H39" s="9">
        <v>97.785202479168603</v>
      </c>
      <c r="I39" s="9">
        <v>97.156354243620171</v>
      </c>
      <c r="J39" s="9">
        <v>98.390386241949983</v>
      </c>
      <c r="K39" s="9">
        <v>98.801212327077451</v>
      </c>
      <c r="L39" s="9">
        <v>98.380688628814113</v>
      </c>
      <c r="M39" s="9">
        <v>97.809207317055026</v>
      </c>
      <c r="N39" s="9">
        <v>98.917630870447326</v>
      </c>
      <c r="O39" s="9">
        <v>98.720529944835647</v>
      </c>
      <c r="P39" s="9">
        <v>99.011225757753877</v>
      </c>
      <c r="S39" s="16">
        <v>0</v>
      </c>
      <c r="T39" s="16">
        <v>0</v>
      </c>
      <c r="U39" s="16">
        <v>0</v>
      </c>
      <c r="V39" s="16">
        <v>0</v>
      </c>
      <c r="W39" s="16">
        <v>0</v>
      </c>
      <c r="X39" s="16">
        <v>0</v>
      </c>
      <c r="Y39" s="16">
        <v>0</v>
      </c>
      <c r="Z39" s="16">
        <v>0</v>
      </c>
      <c r="AA39" s="16">
        <v>0</v>
      </c>
      <c r="AB39" s="16">
        <v>0</v>
      </c>
      <c r="AC39" s="16">
        <v>0</v>
      </c>
    </row>
    <row r="40" spans="1:29" ht="43.5" customHeight="1" x14ac:dyDescent="0.2">
      <c r="A40" s="23">
        <v>43</v>
      </c>
      <c r="B40" s="24" t="s">
        <v>97</v>
      </c>
      <c r="C40" s="24" t="s">
        <v>60</v>
      </c>
      <c r="D40" s="6" t="s">
        <v>45</v>
      </c>
      <c r="E40" s="6" t="s">
        <v>17</v>
      </c>
      <c r="F40" s="9">
        <v>97.114020018298092</v>
      </c>
      <c r="G40" s="9">
        <v>94.645040632102265</v>
      </c>
      <c r="H40" s="9">
        <v>97.491825802813537</v>
      </c>
      <c r="I40" s="9">
        <v>96.423056670074374</v>
      </c>
      <c r="J40" s="9">
        <v>98.82974174636891</v>
      </c>
      <c r="K40" s="9">
        <v>98.429971773379876</v>
      </c>
      <c r="L40" s="9">
        <v>98.033546638805376</v>
      </c>
      <c r="M40" s="9">
        <v>96.780886630136848</v>
      </c>
      <c r="N40" s="9">
        <v>98.936330763232874</v>
      </c>
      <c r="O40" s="9">
        <v>97.401918724635252</v>
      </c>
      <c r="P40" s="9">
        <v>98.697008281097155</v>
      </c>
      <c r="S40" s="16">
        <v>0</v>
      </c>
      <c r="T40" s="16">
        <v>0</v>
      </c>
      <c r="U40" s="16">
        <v>0</v>
      </c>
      <c r="V40" s="16">
        <v>0</v>
      </c>
      <c r="W40" s="16">
        <v>0</v>
      </c>
      <c r="X40" s="16">
        <v>0</v>
      </c>
      <c r="Y40" s="16">
        <v>0</v>
      </c>
      <c r="Z40" s="16">
        <v>0</v>
      </c>
      <c r="AA40" s="16">
        <v>0</v>
      </c>
      <c r="AB40" s="16">
        <v>0</v>
      </c>
      <c r="AC40" s="16">
        <v>0</v>
      </c>
    </row>
    <row r="41" spans="1:29" ht="43.5" customHeight="1" x14ac:dyDescent="0.2">
      <c r="A41" s="23">
        <v>46</v>
      </c>
      <c r="B41" s="24" t="s">
        <v>98</v>
      </c>
      <c r="C41" s="24" t="s">
        <v>65</v>
      </c>
      <c r="D41" s="6" t="s">
        <v>46</v>
      </c>
      <c r="E41" s="6" t="s">
        <v>23</v>
      </c>
      <c r="F41" s="9">
        <v>68.827909008905365</v>
      </c>
      <c r="G41" s="9">
        <v>61.704258642917907</v>
      </c>
      <c r="H41" s="9">
        <v>53.238547910450521</v>
      </c>
      <c r="I41" s="9">
        <v>56.42606052877511</v>
      </c>
      <c r="J41" s="9">
        <v>80.786994154269649</v>
      </c>
      <c r="K41" s="9">
        <v>50.2629642196449</v>
      </c>
      <c r="L41" s="9">
        <v>67.289860490942701</v>
      </c>
      <c r="M41" s="9">
        <v>65.799534301356658</v>
      </c>
      <c r="N41" s="9">
        <v>62.732143840189089</v>
      </c>
      <c r="O41" s="9">
        <v>58.998169462547054</v>
      </c>
      <c r="P41" s="9">
        <v>69.043741775664614</v>
      </c>
      <c r="S41" s="16">
        <v>0</v>
      </c>
      <c r="T41" s="16">
        <v>0</v>
      </c>
      <c r="U41" s="16">
        <v>0</v>
      </c>
      <c r="V41" s="16">
        <v>0</v>
      </c>
      <c r="W41" s="16">
        <v>1</v>
      </c>
      <c r="X41" s="16">
        <v>0</v>
      </c>
      <c r="Y41" s="16">
        <v>0</v>
      </c>
      <c r="Z41" s="16">
        <v>0</v>
      </c>
      <c r="AA41" s="16">
        <v>0</v>
      </c>
      <c r="AB41" s="16">
        <v>0</v>
      </c>
      <c r="AC41" s="16">
        <v>0</v>
      </c>
    </row>
    <row r="42" spans="1:29" ht="43.5" customHeight="1" x14ac:dyDescent="0.2">
      <c r="A42" s="23">
        <v>48</v>
      </c>
      <c r="B42" s="41" t="s">
        <v>99</v>
      </c>
      <c r="C42" s="41" t="s">
        <v>58</v>
      </c>
      <c r="D42" s="6" t="s">
        <v>178</v>
      </c>
      <c r="E42" s="6" t="s">
        <v>47</v>
      </c>
      <c r="F42" s="9">
        <v>4.422051530939151</v>
      </c>
      <c r="G42" s="9">
        <v>4.1842707225673816</v>
      </c>
      <c r="H42" s="9">
        <v>9.8646919033661113</v>
      </c>
      <c r="I42" s="9">
        <v>3.6584897809400463</v>
      </c>
      <c r="J42" s="9">
        <v>4.6396470768563498</v>
      </c>
      <c r="K42" s="9">
        <v>2.6236304750590902</v>
      </c>
      <c r="L42" s="9">
        <v>6.4813316068952274</v>
      </c>
      <c r="M42" s="9">
        <v>3.3474681690473176</v>
      </c>
      <c r="N42" s="9">
        <v>7.3739554266399958</v>
      </c>
      <c r="O42" s="9">
        <v>3.8079835806970457</v>
      </c>
      <c r="P42" s="9">
        <v>2.5903438249689748</v>
      </c>
      <c r="S42" s="16">
        <v>0</v>
      </c>
      <c r="T42" s="16">
        <v>0</v>
      </c>
      <c r="U42" s="16">
        <v>-1</v>
      </c>
      <c r="V42" s="16">
        <v>0</v>
      </c>
      <c r="W42" s="16">
        <v>0</v>
      </c>
      <c r="X42" s="16">
        <v>0</v>
      </c>
      <c r="Y42" s="16">
        <v>0</v>
      </c>
      <c r="Z42" s="16">
        <v>0</v>
      </c>
      <c r="AA42" s="16">
        <v>-1</v>
      </c>
      <c r="AB42" s="16">
        <v>0</v>
      </c>
      <c r="AC42" s="16">
        <v>0</v>
      </c>
    </row>
    <row r="43" spans="1:29" ht="43.5" customHeight="1" x14ac:dyDescent="0.2">
      <c r="A43" s="23">
        <v>49</v>
      </c>
      <c r="B43" s="43" t="s">
        <v>99</v>
      </c>
      <c r="C43" s="42" t="s">
        <v>58</v>
      </c>
      <c r="D43" s="6" t="s">
        <v>179</v>
      </c>
      <c r="E43" s="6" t="s">
        <v>47</v>
      </c>
      <c r="F43" s="9">
        <v>3.8085848828965361</v>
      </c>
      <c r="G43" s="9">
        <v>9.3493154899214765</v>
      </c>
      <c r="H43" s="9">
        <v>11.568417991654416</v>
      </c>
      <c r="I43" s="9">
        <v>13.415384968094029</v>
      </c>
      <c r="J43" s="9">
        <v>7.4697797224031941</v>
      </c>
      <c r="K43" s="9">
        <v>7.7767431070320834</v>
      </c>
      <c r="L43" s="9">
        <v>9.8809470367096122</v>
      </c>
      <c r="M43" s="9">
        <v>4.8541777965954465</v>
      </c>
      <c r="N43" s="9">
        <v>10.831388616244949</v>
      </c>
      <c r="O43" s="9">
        <v>9.5325513709657805</v>
      </c>
      <c r="P43" s="9">
        <v>6.9230380903571405</v>
      </c>
      <c r="S43" s="16">
        <v>1</v>
      </c>
      <c r="T43" s="16">
        <v>0</v>
      </c>
      <c r="U43" s="16">
        <v>0</v>
      </c>
      <c r="V43" s="16">
        <v>-1</v>
      </c>
      <c r="W43" s="16">
        <v>0</v>
      </c>
      <c r="X43" s="16">
        <v>0</v>
      </c>
      <c r="Y43" s="16">
        <v>0</v>
      </c>
      <c r="Z43" s="16">
        <v>0</v>
      </c>
      <c r="AA43" s="16">
        <v>0</v>
      </c>
      <c r="AB43" s="16">
        <v>0</v>
      </c>
      <c r="AC43" s="16">
        <v>0</v>
      </c>
    </row>
    <row r="44" spans="1:29" ht="43.5" customHeight="1" x14ac:dyDescent="0.2">
      <c r="A44" s="23">
        <v>50</v>
      </c>
      <c r="B44" s="41" t="s">
        <v>99</v>
      </c>
      <c r="C44" s="41" t="s">
        <v>58</v>
      </c>
      <c r="D44" s="6" t="s">
        <v>180</v>
      </c>
      <c r="E44" s="6" t="s">
        <v>47</v>
      </c>
      <c r="F44" s="9">
        <v>4.9040901164619193</v>
      </c>
      <c r="G44" s="9">
        <v>4.5019527373184376</v>
      </c>
      <c r="H44" s="9">
        <v>10.261614319175596</v>
      </c>
      <c r="I44" s="9">
        <v>5.1850753855546605</v>
      </c>
      <c r="J44" s="9">
        <v>7.1482354631499403</v>
      </c>
      <c r="K44" s="9">
        <v>7.3401810099321452</v>
      </c>
      <c r="L44" s="9">
        <v>6.3101162070949828</v>
      </c>
      <c r="M44" s="9">
        <v>5.5255779501053759</v>
      </c>
      <c r="N44" s="9">
        <v>5.9358641642890859</v>
      </c>
      <c r="O44" s="9">
        <v>4.4943786379684294</v>
      </c>
      <c r="P44" s="9">
        <v>3.0221720500603269</v>
      </c>
      <c r="S44" s="16">
        <v>0</v>
      </c>
      <c r="T44" s="16">
        <v>0</v>
      </c>
      <c r="U44" s="16">
        <v>0</v>
      </c>
      <c r="V44" s="16">
        <v>0</v>
      </c>
      <c r="W44" s="16">
        <v>0</v>
      </c>
      <c r="X44" s="16">
        <v>0</v>
      </c>
      <c r="Y44" s="16">
        <v>0</v>
      </c>
      <c r="Z44" s="16">
        <v>0</v>
      </c>
      <c r="AA44" s="16">
        <v>0</v>
      </c>
      <c r="AB44" s="16">
        <v>0</v>
      </c>
      <c r="AC44" s="16">
        <v>0</v>
      </c>
    </row>
    <row r="45" spans="1:29" ht="43.5" customHeight="1" x14ac:dyDescent="0.2">
      <c r="A45" s="23">
        <v>53</v>
      </c>
      <c r="B45" s="24" t="s">
        <v>100</v>
      </c>
      <c r="C45" s="24" t="s">
        <v>62</v>
      </c>
      <c r="D45" s="6" t="s">
        <v>48</v>
      </c>
      <c r="E45" s="6" t="s">
        <v>49</v>
      </c>
      <c r="F45" s="9">
        <v>86.173970065430893</v>
      </c>
      <c r="G45" s="9">
        <v>84.44492201167742</v>
      </c>
      <c r="H45" s="9">
        <v>77.070909849809809</v>
      </c>
      <c r="I45" s="9">
        <v>81.223997416027487</v>
      </c>
      <c r="J45" s="9">
        <v>81.775322612587658</v>
      </c>
      <c r="K45" s="9">
        <v>85.546516578110626</v>
      </c>
      <c r="L45" s="9">
        <v>84.156520076303053</v>
      </c>
      <c r="M45" s="9">
        <v>82.633367009467179</v>
      </c>
      <c r="N45" s="9">
        <v>84.017661865616105</v>
      </c>
      <c r="O45" s="9">
        <v>85.971799805319634</v>
      </c>
      <c r="P45" s="9">
        <v>87.946185996090747</v>
      </c>
      <c r="S45" s="16">
        <v>0</v>
      </c>
      <c r="T45" s="16">
        <v>0</v>
      </c>
      <c r="U45" s="16">
        <v>0</v>
      </c>
      <c r="V45" s="16">
        <v>0</v>
      </c>
      <c r="W45" s="16">
        <v>0</v>
      </c>
      <c r="X45" s="16">
        <v>0</v>
      </c>
      <c r="Y45" s="16">
        <v>0</v>
      </c>
      <c r="Z45" s="16">
        <v>0</v>
      </c>
      <c r="AA45" s="16">
        <v>0</v>
      </c>
      <c r="AB45" s="16">
        <v>0</v>
      </c>
      <c r="AC45" s="16">
        <v>0</v>
      </c>
    </row>
    <row r="46" spans="1:29" ht="43.5" customHeight="1" x14ac:dyDescent="0.2">
      <c r="A46" s="23">
        <v>54</v>
      </c>
      <c r="B46" s="24" t="s">
        <v>100</v>
      </c>
      <c r="C46" s="24" t="s">
        <v>62</v>
      </c>
      <c r="D46" s="6" t="s">
        <v>50</v>
      </c>
      <c r="E46" s="6" t="s">
        <v>49</v>
      </c>
      <c r="F46" s="9">
        <v>93.710558090550037</v>
      </c>
      <c r="G46" s="9">
        <v>91.954809862351041</v>
      </c>
      <c r="H46" s="9">
        <v>90.045067315135455</v>
      </c>
      <c r="I46" s="9">
        <v>90.397717508157172</v>
      </c>
      <c r="J46" s="9">
        <v>90.576565970446623</v>
      </c>
      <c r="K46" s="9">
        <v>94.586630618933171</v>
      </c>
      <c r="L46" s="9">
        <v>91.858428194474058</v>
      </c>
      <c r="M46" s="9">
        <v>90.546447283460623</v>
      </c>
      <c r="N46" s="9">
        <v>89.232717063845428</v>
      </c>
      <c r="O46" s="9">
        <v>93.857389212283266</v>
      </c>
      <c r="P46" s="9">
        <v>95.269541585099276</v>
      </c>
      <c r="S46" s="16">
        <v>0</v>
      </c>
      <c r="T46" s="16">
        <v>0</v>
      </c>
      <c r="U46" s="16">
        <v>0</v>
      </c>
      <c r="V46" s="16">
        <v>0</v>
      </c>
      <c r="W46" s="16">
        <v>0</v>
      </c>
      <c r="X46" s="16">
        <v>0</v>
      </c>
      <c r="Y46" s="16">
        <v>0</v>
      </c>
      <c r="Z46" s="16">
        <v>0</v>
      </c>
      <c r="AA46" s="16">
        <v>0</v>
      </c>
      <c r="AB46" s="16">
        <v>0</v>
      </c>
      <c r="AC46" s="16">
        <v>0</v>
      </c>
    </row>
    <row r="47" spans="1:29" ht="43.5" customHeight="1" x14ac:dyDescent="0.2">
      <c r="A47" s="23">
        <v>55</v>
      </c>
      <c r="B47" s="24" t="s">
        <v>101</v>
      </c>
      <c r="C47" s="24" t="s">
        <v>67</v>
      </c>
      <c r="D47" s="6" t="s">
        <v>51</v>
      </c>
      <c r="E47" s="6" t="s">
        <v>20</v>
      </c>
      <c r="F47" s="9">
        <v>87.831618112216958</v>
      </c>
      <c r="G47" s="9">
        <v>85.864063962536704</v>
      </c>
      <c r="H47" s="9">
        <v>84.366882139792978</v>
      </c>
      <c r="I47" s="9">
        <v>81.674684629249214</v>
      </c>
      <c r="J47" s="9">
        <v>85.958688622284797</v>
      </c>
      <c r="K47" s="9">
        <v>88.567873003127744</v>
      </c>
      <c r="L47" s="9">
        <v>87.281611433780355</v>
      </c>
      <c r="M47" s="9">
        <v>86.219314411334054</v>
      </c>
      <c r="N47" s="9">
        <v>87.398528336731601</v>
      </c>
      <c r="O47" s="9">
        <v>87.810421416919212</v>
      </c>
      <c r="P47" s="9">
        <v>89.412137520390942</v>
      </c>
      <c r="S47" s="16">
        <v>0</v>
      </c>
      <c r="T47" s="16">
        <v>0</v>
      </c>
      <c r="U47" s="16">
        <v>0</v>
      </c>
      <c r="V47" s="16">
        <v>-1</v>
      </c>
      <c r="W47" s="16">
        <v>0</v>
      </c>
      <c r="X47" s="16">
        <v>0</v>
      </c>
      <c r="Y47" s="16">
        <v>0</v>
      </c>
      <c r="Z47" s="16">
        <v>0</v>
      </c>
      <c r="AA47" s="16">
        <v>0</v>
      </c>
      <c r="AB47" s="16">
        <v>0</v>
      </c>
      <c r="AC47" s="16">
        <v>0</v>
      </c>
    </row>
    <row r="48" spans="1:29" ht="43.5" customHeight="1" x14ac:dyDescent="0.2">
      <c r="A48" s="23">
        <v>56</v>
      </c>
      <c r="B48" s="24" t="s">
        <v>101</v>
      </c>
      <c r="C48" s="24" t="s">
        <v>62</v>
      </c>
      <c r="D48" s="6" t="s">
        <v>52</v>
      </c>
      <c r="E48" s="6" t="s">
        <v>53</v>
      </c>
      <c r="F48" s="9">
        <v>83.730893671153154</v>
      </c>
      <c r="G48" s="9">
        <v>84.201196796039241</v>
      </c>
      <c r="H48" s="9">
        <v>80.574356894851022</v>
      </c>
      <c r="I48" s="9">
        <v>79.146442202662399</v>
      </c>
      <c r="J48" s="9">
        <v>83.146151912385534</v>
      </c>
      <c r="K48" s="9">
        <v>85.912302270085533</v>
      </c>
      <c r="L48" s="9">
        <v>84.301576863093601</v>
      </c>
      <c r="M48" s="9">
        <v>83.160118792619258</v>
      </c>
      <c r="N48" s="9">
        <v>81.747598905962761</v>
      </c>
      <c r="O48" s="9">
        <v>87.870934930153439</v>
      </c>
      <c r="P48" s="9">
        <v>86.858380723287041</v>
      </c>
      <c r="S48" s="16">
        <v>0</v>
      </c>
      <c r="T48" s="16">
        <v>0</v>
      </c>
      <c r="U48" s="16">
        <v>0</v>
      </c>
      <c r="V48" s="16">
        <v>-1</v>
      </c>
      <c r="W48" s="16">
        <v>0</v>
      </c>
      <c r="X48" s="16">
        <v>0</v>
      </c>
      <c r="Y48" s="16">
        <v>0</v>
      </c>
      <c r="Z48" s="16">
        <v>0</v>
      </c>
      <c r="AA48" s="16">
        <v>0</v>
      </c>
      <c r="AB48" s="16">
        <v>1</v>
      </c>
      <c r="AC48" s="16">
        <v>0</v>
      </c>
    </row>
    <row r="49" spans="1:29" ht="43.5" customHeight="1" x14ac:dyDescent="0.2">
      <c r="A49" s="23">
        <v>57</v>
      </c>
      <c r="B49" s="24" t="s">
        <v>101</v>
      </c>
      <c r="C49" s="24" t="s">
        <v>67</v>
      </c>
      <c r="D49" s="6" t="s">
        <v>54</v>
      </c>
      <c r="E49" s="6" t="s">
        <v>55</v>
      </c>
      <c r="F49" s="9">
        <v>94.18045844512298</v>
      </c>
      <c r="G49" s="9">
        <v>93.561413408736655</v>
      </c>
      <c r="H49" s="9">
        <v>87.499123700630903</v>
      </c>
      <c r="I49" s="9">
        <v>90.43218467190809</v>
      </c>
      <c r="J49" s="9">
        <v>94.138546341691338</v>
      </c>
      <c r="K49" s="9">
        <v>92.495058715618057</v>
      </c>
      <c r="L49" s="9">
        <v>93.228977244833942</v>
      </c>
      <c r="M49" s="9">
        <v>91.27738262309073</v>
      </c>
      <c r="N49" s="9">
        <v>93.255676960262562</v>
      </c>
      <c r="O49" s="9">
        <v>94.379721523233755</v>
      </c>
      <c r="P49" s="9">
        <v>96.066447322830001</v>
      </c>
      <c r="S49" s="16">
        <v>0</v>
      </c>
      <c r="T49" s="16">
        <v>0</v>
      </c>
      <c r="U49" s="16">
        <v>0</v>
      </c>
      <c r="V49" s="16">
        <v>0</v>
      </c>
      <c r="W49" s="16">
        <v>0</v>
      </c>
      <c r="X49" s="16">
        <v>0</v>
      </c>
      <c r="Y49" s="16">
        <v>0</v>
      </c>
      <c r="Z49" s="16">
        <v>0</v>
      </c>
      <c r="AA49" s="16">
        <v>0</v>
      </c>
      <c r="AB49" s="16">
        <v>0</v>
      </c>
      <c r="AC49" s="16">
        <v>1</v>
      </c>
    </row>
    <row r="50" spans="1:29" ht="43.5" customHeight="1" x14ac:dyDescent="0.2">
      <c r="A50" s="23">
        <v>72</v>
      </c>
      <c r="B50" s="24" t="s">
        <v>102</v>
      </c>
      <c r="C50" s="24" t="s">
        <v>64</v>
      </c>
      <c r="D50" s="6" t="s">
        <v>56</v>
      </c>
      <c r="E50" s="6" t="s">
        <v>17</v>
      </c>
      <c r="F50" s="9">
        <v>48.784812089244362</v>
      </c>
      <c r="G50" s="9">
        <v>49.339978851760797</v>
      </c>
      <c r="H50" s="9">
        <v>72.192850694252371</v>
      </c>
      <c r="I50" s="9">
        <v>48.017062330081863</v>
      </c>
      <c r="J50" s="9">
        <v>27.643151982979791</v>
      </c>
      <c r="K50" s="9">
        <v>23.810625159708604</v>
      </c>
      <c r="L50" s="9">
        <v>34.011223690913972</v>
      </c>
      <c r="M50" s="9">
        <v>52.038977981389834</v>
      </c>
      <c r="N50" s="9">
        <v>52.312067588781751</v>
      </c>
      <c r="O50" s="9">
        <v>89.151665250731412</v>
      </c>
      <c r="P50" s="9" t="s">
        <v>69</v>
      </c>
      <c r="S50" s="16">
        <v>0</v>
      </c>
      <c r="T50" s="16">
        <v>0</v>
      </c>
      <c r="U50" s="16">
        <v>0</v>
      </c>
      <c r="V50" s="16">
        <v>0</v>
      </c>
      <c r="W50" s="16">
        <v>0</v>
      </c>
      <c r="X50" s="16">
        <v>0</v>
      </c>
      <c r="Y50" s="16">
        <v>0</v>
      </c>
      <c r="Z50" s="16">
        <v>0</v>
      </c>
      <c r="AA50" s="16">
        <v>0</v>
      </c>
      <c r="AB50" s="16">
        <v>1</v>
      </c>
      <c r="AC50" s="16">
        <v>0</v>
      </c>
    </row>
    <row r="51" spans="1:29" ht="51" customHeight="1" x14ac:dyDescent="0.2">
      <c r="A51" s="23">
        <v>76</v>
      </c>
      <c r="B51" s="24" t="s">
        <v>102</v>
      </c>
      <c r="C51" s="24" t="s">
        <v>61</v>
      </c>
      <c r="D51" s="6" t="s">
        <v>57</v>
      </c>
      <c r="E51" s="6" t="s">
        <v>9</v>
      </c>
      <c r="F51" s="9">
        <v>56.355423907947056</v>
      </c>
      <c r="G51" s="9">
        <v>54.945206913348585</v>
      </c>
      <c r="H51" s="9">
        <v>31.884702697141016</v>
      </c>
      <c r="I51" s="9">
        <v>58.556309083049904</v>
      </c>
      <c r="J51" s="9">
        <v>51.70933358143364</v>
      </c>
      <c r="K51" s="9">
        <v>59.203388835396375</v>
      </c>
      <c r="L51" s="9">
        <v>64.189226585091745</v>
      </c>
      <c r="M51" s="9">
        <v>68.703256252279004</v>
      </c>
      <c r="N51" s="9">
        <v>52.301348395546476</v>
      </c>
      <c r="O51" s="9">
        <v>37.767038201487701</v>
      </c>
      <c r="P51" s="9">
        <v>54.344829872324866</v>
      </c>
      <c r="S51" s="16">
        <v>0</v>
      </c>
      <c r="T51" s="16">
        <v>0</v>
      </c>
      <c r="U51" s="16">
        <v>0</v>
      </c>
      <c r="V51" s="16">
        <v>0</v>
      </c>
      <c r="W51" s="16">
        <v>0</v>
      </c>
      <c r="X51" s="16">
        <v>0</v>
      </c>
      <c r="Y51" s="16">
        <v>0</v>
      </c>
      <c r="Z51" s="16">
        <v>1</v>
      </c>
      <c r="AA51" s="16">
        <v>0</v>
      </c>
      <c r="AB51" s="16">
        <v>-1</v>
      </c>
      <c r="AC51" s="16">
        <v>0</v>
      </c>
    </row>
    <row r="52" spans="1:29" x14ac:dyDescent="0.2"/>
    <row r="53" spans="1:29" ht="18.75" customHeight="1" x14ac:dyDescent="0.2">
      <c r="A53" s="10"/>
      <c r="B53" s="11"/>
      <c r="C53" s="12"/>
      <c r="D53" s="12"/>
      <c r="E53" s="13" t="s">
        <v>103</v>
      </c>
      <c r="F53" s="14">
        <f>S53</f>
        <v>1</v>
      </c>
      <c r="G53" s="14">
        <f t="shared" ref="G53:G54" si="0">T53</f>
        <v>0</v>
      </c>
      <c r="H53" s="14">
        <f t="shared" ref="H53:H54" si="1">U53</f>
        <v>3</v>
      </c>
      <c r="I53" s="14">
        <f t="shared" ref="I53:I54" si="2">V53</f>
        <v>13</v>
      </c>
      <c r="J53" s="14">
        <f t="shared" ref="J53:J54" si="3">W53</f>
        <v>0</v>
      </c>
      <c r="K53" s="14">
        <f t="shared" ref="K53:K54" si="4">X53</f>
        <v>2</v>
      </c>
      <c r="L53" s="14">
        <f t="shared" ref="L53:L54" si="5">Y53</f>
        <v>1</v>
      </c>
      <c r="M53" s="14">
        <f t="shared" ref="M53:M54" si="6">Z53</f>
        <v>1</v>
      </c>
      <c r="N53" s="14">
        <f t="shared" ref="N53:N54" si="7">AA53</f>
        <v>1</v>
      </c>
      <c r="O53" s="14">
        <f t="shared" ref="O53:O54" si="8">AB53</f>
        <v>2</v>
      </c>
      <c r="P53" s="14">
        <f t="shared" ref="P53:P54" si="9">AC53</f>
        <v>1</v>
      </c>
      <c r="R53" s="17"/>
      <c r="S53" s="17">
        <f>COUNTIF(S$5:S$51,-1)</f>
        <v>1</v>
      </c>
      <c r="T53" s="17">
        <f t="shared" ref="T53:AC53" si="10">COUNTIF(T$5:T$51,-1)</f>
        <v>0</v>
      </c>
      <c r="U53" s="17">
        <f t="shared" si="10"/>
        <v>3</v>
      </c>
      <c r="V53" s="17">
        <f t="shared" si="10"/>
        <v>13</v>
      </c>
      <c r="W53" s="17">
        <f t="shared" si="10"/>
        <v>0</v>
      </c>
      <c r="X53" s="17">
        <f t="shared" si="10"/>
        <v>2</v>
      </c>
      <c r="Y53" s="17">
        <f t="shared" si="10"/>
        <v>1</v>
      </c>
      <c r="Z53" s="17">
        <f t="shared" si="10"/>
        <v>1</v>
      </c>
      <c r="AA53" s="17">
        <f t="shared" si="10"/>
        <v>1</v>
      </c>
      <c r="AB53" s="17">
        <f t="shared" si="10"/>
        <v>2</v>
      </c>
      <c r="AC53" s="17">
        <f t="shared" si="10"/>
        <v>1</v>
      </c>
    </row>
    <row r="54" spans="1:29" ht="18.75" customHeight="1" x14ac:dyDescent="0.2">
      <c r="A54" s="10"/>
      <c r="B54" s="11"/>
      <c r="C54" s="12"/>
      <c r="D54" s="12"/>
      <c r="E54" s="13" t="s">
        <v>104</v>
      </c>
      <c r="F54" s="15">
        <f t="shared" ref="F54" si="11">S54</f>
        <v>6</v>
      </c>
      <c r="G54" s="15">
        <f t="shared" si="0"/>
        <v>0</v>
      </c>
      <c r="H54" s="15">
        <f t="shared" si="1"/>
        <v>0</v>
      </c>
      <c r="I54" s="15">
        <f t="shared" si="2"/>
        <v>1</v>
      </c>
      <c r="J54" s="15">
        <f t="shared" si="3"/>
        <v>2</v>
      </c>
      <c r="K54" s="15">
        <f t="shared" si="4"/>
        <v>0</v>
      </c>
      <c r="L54" s="15">
        <f t="shared" si="5"/>
        <v>1</v>
      </c>
      <c r="M54" s="15">
        <f t="shared" si="6"/>
        <v>2</v>
      </c>
      <c r="N54" s="15">
        <f t="shared" si="7"/>
        <v>0</v>
      </c>
      <c r="O54" s="15">
        <f t="shared" si="8"/>
        <v>16</v>
      </c>
      <c r="P54" s="15">
        <f t="shared" si="9"/>
        <v>16</v>
      </c>
      <c r="R54" s="17"/>
      <c r="S54" s="17">
        <f>COUNTIF(S$5:S$51,1)</f>
        <v>6</v>
      </c>
      <c r="T54" s="17">
        <f t="shared" ref="T54:AC54" si="12">COUNTIF(T$5:T$51,1)</f>
        <v>0</v>
      </c>
      <c r="U54" s="17">
        <f t="shared" si="12"/>
        <v>0</v>
      </c>
      <c r="V54" s="17">
        <f t="shared" si="12"/>
        <v>1</v>
      </c>
      <c r="W54" s="17">
        <f t="shared" si="12"/>
        <v>2</v>
      </c>
      <c r="X54" s="17">
        <f t="shared" si="12"/>
        <v>0</v>
      </c>
      <c r="Y54" s="17">
        <f t="shared" si="12"/>
        <v>1</v>
      </c>
      <c r="Z54" s="17">
        <f t="shared" si="12"/>
        <v>2</v>
      </c>
      <c r="AA54" s="17">
        <f t="shared" si="12"/>
        <v>0</v>
      </c>
      <c r="AB54" s="17">
        <f>COUNTIF(AB$5:AB$51,1)</f>
        <v>16</v>
      </c>
      <c r="AC54" s="17">
        <f t="shared" si="12"/>
        <v>16</v>
      </c>
    </row>
    <row r="55" spans="1:29" x14ac:dyDescent="0.2"/>
  </sheetData>
  <mergeCells count="2">
    <mergeCell ref="A1:E1"/>
    <mergeCell ref="A2:E2"/>
  </mergeCells>
  <conditionalFormatting sqref="F5:P51">
    <cfRule type="cellIs" dxfId="36" priority="4" stopIfTrue="1" operator="equal">
      <formula>"#"</formula>
    </cfRule>
    <cfRule type="expression" dxfId="35" priority="5">
      <formula>S5=-1</formula>
    </cfRule>
    <cfRule type="expression" dxfId="34" priority="6">
      <formula>S5=0</formula>
    </cfRule>
    <cfRule type="expression" dxfId="33" priority="7">
      <formula>S5=1</formula>
    </cfRule>
  </conditionalFormatting>
  <pageMargins left="0.19685039370078741" right="0.19685039370078741" top="0.19685039370078741" bottom="0.19685039370078741" header="0.19685039370078741" footer="0.19685039370078741"/>
  <pageSetup paperSize="8" scale="78" fitToHeight="0" orientation="landscape" horizontalDpi="4000" verticalDpi="40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showGridLines="0" showRowColHeaders="0" workbookViewId="0">
      <pane ySplit="4" topLeftCell="A5" activePane="bottomLeft" state="frozen"/>
      <selection pane="bottomLeft" activeCell="E5" sqref="E5"/>
    </sheetView>
  </sheetViews>
  <sheetFormatPr defaultColWidth="0" defaultRowHeight="14.25" x14ac:dyDescent="0.2"/>
  <cols>
    <col min="1" max="1" width="18.625" style="1" customWidth="1"/>
    <col min="2" max="2" width="20.625" style="2" customWidth="1"/>
    <col min="3" max="13" width="12" style="3" customWidth="1"/>
    <col min="14" max="16384" width="12" style="1" hidden="1"/>
  </cols>
  <sheetData>
    <row r="1" spans="1:13" s="8" customFormat="1" ht="25.5" customHeight="1" x14ac:dyDescent="0.2">
      <c r="A1" s="46" t="s">
        <v>109</v>
      </c>
      <c r="B1" s="46"/>
      <c r="C1" s="52"/>
      <c r="D1" s="52"/>
      <c r="E1" s="52"/>
      <c r="F1" s="52"/>
      <c r="G1" s="52"/>
      <c r="H1" s="7"/>
      <c r="I1" s="7"/>
      <c r="J1" s="7"/>
      <c r="K1" s="7"/>
      <c r="L1" s="7"/>
      <c r="M1" s="7"/>
    </row>
    <row r="2" spans="1:13" ht="44.25" customHeight="1" x14ac:dyDescent="0.2">
      <c r="A2" s="62" t="s">
        <v>119</v>
      </c>
      <c r="B2" s="62"/>
      <c r="C2" s="62"/>
      <c r="D2" s="62"/>
      <c r="E2" s="62"/>
      <c r="F2" s="62"/>
      <c r="G2" s="62"/>
      <c r="H2" s="5"/>
      <c r="I2" s="5"/>
      <c r="J2" s="5"/>
      <c r="K2" s="5"/>
      <c r="L2" s="5"/>
      <c r="M2" s="5"/>
    </row>
    <row r="3" spans="1:13" ht="61.5" customHeight="1" x14ac:dyDescent="0.2">
      <c r="G3" s="44" t="s">
        <v>156</v>
      </c>
    </row>
    <row r="4" spans="1:13" s="21" customFormat="1" ht="42" customHeight="1" x14ac:dyDescent="0.2">
      <c r="A4" s="19" t="s">
        <v>117</v>
      </c>
      <c r="B4" s="19" t="s">
        <v>118</v>
      </c>
      <c r="C4" s="18" t="s">
        <v>91</v>
      </c>
      <c r="D4" s="18" t="s">
        <v>90</v>
      </c>
      <c r="E4" s="18" t="s">
        <v>89</v>
      </c>
      <c r="F4" s="18" t="s">
        <v>88</v>
      </c>
      <c r="G4" s="18" t="s">
        <v>87</v>
      </c>
      <c r="H4" s="18" t="s">
        <v>86</v>
      </c>
      <c r="I4" s="18" t="s">
        <v>85</v>
      </c>
      <c r="J4" s="18" t="s">
        <v>84</v>
      </c>
      <c r="K4" s="18" t="s">
        <v>83</v>
      </c>
      <c r="L4" s="18" t="s">
        <v>82</v>
      </c>
      <c r="M4" s="18" t="s">
        <v>81</v>
      </c>
    </row>
    <row r="5" spans="1:13" ht="43.5" customHeight="1" x14ac:dyDescent="0.2">
      <c r="A5" s="24" t="s">
        <v>169</v>
      </c>
      <c r="B5" s="24" t="s">
        <v>120</v>
      </c>
      <c r="C5" s="9">
        <v>20.638297872340424</v>
      </c>
      <c r="D5" s="9">
        <v>6.5957446808510634</v>
      </c>
      <c r="E5" s="9">
        <v>3.8297872340425529</v>
      </c>
      <c r="F5" s="9">
        <v>28.936170212765955</v>
      </c>
      <c r="G5" s="9">
        <v>4.4680851063829792</v>
      </c>
      <c r="H5" s="9">
        <v>5.9574468085106389</v>
      </c>
      <c r="I5" s="9">
        <v>5.1063829787234036</v>
      </c>
      <c r="J5" s="9">
        <v>8.5106382978723403</v>
      </c>
      <c r="K5" s="9">
        <v>4.4680851063829792</v>
      </c>
      <c r="L5" s="9">
        <v>8.2978723404255312</v>
      </c>
      <c r="M5" s="9">
        <v>3.1914893617021276</v>
      </c>
    </row>
    <row r="6" spans="1:13" ht="43.5" customHeight="1" x14ac:dyDescent="0.2">
      <c r="A6" s="24" t="s">
        <v>169</v>
      </c>
      <c r="B6" s="24" t="s">
        <v>121</v>
      </c>
      <c r="C6" s="9">
        <v>29.166666666666668</v>
      </c>
      <c r="D6" s="9">
        <v>15.104166666666666</v>
      </c>
      <c r="E6" s="9">
        <v>0</v>
      </c>
      <c r="F6" s="9">
        <v>27.604166666666668</v>
      </c>
      <c r="G6" s="9">
        <v>5.7291666666666661</v>
      </c>
      <c r="H6" s="9">
        <v>5.7291666666666661</v>
      </c>
      <c r="I6" s="9">
        <v>1.0416666666666665</v>
      </c>
      <c r="J6" s="9">
        <v>8.8541666666666679</v>
      </c>
      <c r="K6" s="9">
        <v>3.125</v>
      </c>
      <c r="L6" s="9">
        <v>2.083333333333333</v>
      </c>
      <c r="M6" s="9">
        <v>1.5625</v>
      </c>
    </row>
    <row r="7" spans="1:13" ht="43.5" customHeight="1" x14ac:dyDescent="0.2">
      <c r="A7" s="24" t="s">
        <v>183</v>
      </c>
      <c r="B7" s="24" t="s">
        <v>170</v>
      </c>
      <c r="C7" s="9">
        <v>6.2034739454094296</v>
      </c>
      <c r="D7" s="9">
        <v>3.7220843672456572</v>
      </c>
      <c r="E7" s="9">
        <v>1.9851116625310175</v>
      </c>
      <c r="F7" s="9">
        <v>34.491315136476423</v>
      </c>
      <c r="G7" s="9">
        <v>4.2183622828784122</v>
      </c>
      <c r="H7" s="9">
        <v>13.647642679900745</v>
      </c>
      <c r="I7" s="9">
        <v>4.9627791563275441</v>
      </c>
      <c r="J7" s="9">
        <v>6.9478908188585615</v>
      </c>
      <c r="K7" s="9">
        <v>9.4292803970223318</v>
      </c>
      <c r="L7" s="9">
        <v>10.173697270471465</v>
      </c>
      <c r="M7" s="9">
        <v>4.2183622828784122</v>
      </c>
    </row>
    <row r="8" spans="1:13" ht="43.5" customHeight="1" x14ac:dyDescent="0.2">
      <c r="A8" s="24" t="s">
        <v>157</v>
      </c>
      <c r="B8" s="24" t="s">
        <v>122</v>
      </c>
      <c r="C8" s="9">
        <v>12.5</v>
      </c>
      <c r="D8" s="9">
        <v>16.25</v>
      </c>
      <c r="E8" s="9">
        <v>0</v>
      </c>
      <c r="F8" s="9">
        <v>35</v>
      </c>
      <c r="G8" s="9">
        <v>7.5</v>
      </c>
      <c r="H8" s="9">
        <v>3.75</v>
      </c>
      <c r="I8" s="9">
        <v>0</v>
      </c>
      <c r="J8" s="9">
        <v>2.5</v>
      </c>
      <c r="K8" s="9">
        <v>12.5</v>
      </c>
      <c r="L8" s="9">
        <v>6.25</v>
      </c>
      <c r="M8" s="9">
        <v>3.75</v>
      </c>
    </row>
    <row r="9" spans="1:13" ht="43.5" customHeight="1" x14ac:dyDescent="0.2">
      <c r="A9" s="24" t="s">
        <v>157</v>
      </c>
      <c r="B9" s="24" t="s">
        <v>123</v>
      </c>
      <c r="C9" s="9">
        <v>26.845637583892618</v>
      </c>
      <c r="D9" s="9">
        <v>6.7114093959731544</v>
      </c>
      <c r="E9" s="9">
        <v>0.89485458612975388</v>
      </c>
      <c r="F9" s="9">
        <v>13.199105145413871</v>
      </c>
      <c r="G9" s="9">
        <v>3.5794183445190155</v>
      </c>
      <c r="H9" s="9">
        <v>2.2371364653243848</v>
      </c>
      <c r="I9" s="9">
        <v>6.0402684563758395</v>
      </c>
      <c r="J9" s="9">
        <v>5.8165548098434003</v>
      </c>
      <c r="K9" s="9">
        <v>5.3691275167785237</v>
      </c>
      <c r="L9" s="9">
        <v>14.541387024608502</v>
      </c>
      <c r="M9" s="9">
        <v>14.76510067114094</v>
      </c>
    </row>
    <row r="10" spans="1:13" ht="43.5" customHeight="1" x14ac:dyDescent="0.2">
      <c r="A10" s="24" t="s">
        <v>157</v>
      </c>
      <c r="B10" s="24" t="s">
        <v>124</v>
      </c>
      <c r="C10" s="9">
        <v>5.2631578947368416</v>
      </c>
      <c r="D10" s="9">
        <v>0</v>
      </c>
      <c r="E10" s="9">
        <v>17.543859649122805</v>
      </c>
      <c r="F10" s="9">
        <v>1.7543859649122806</v>
      </c>
      <c r="G10" s="9">
        <v>0</v>
      </c>
      <c r="H10" s="9">
        <v>75.438596491228068</v>
      </c>
      <c r="I10" s="9">
        <v>0</v>
      </c>
      <c r="J10" s="9">
        <v>0</v>
      </c>
      <c r="K10" s="9">
        <v>0</v>
      </c>
      <c r="L10" s="9">
        <v>0</v>
      </c>
      <c r="M10" s="9">
        <v>0</v>
      </c>
    </row>
    <row r="11" spans="1:13" ht="43.5" customHeight="1" x14ac:dyDescent="0.2">
      <c r="A11" s="24" t="s">
        <v>157</v>
      </c>
      <c r="B11" s="24" t="s">
        <v>125</v>
      </c>
      <c r="C11" s="9">
        <v>11.71875</v>
      </c>
      <c r="D11" s="9">
        <v>17.96875</v>
      </c>
      <c r="E11" s="9">
        <v>0.78125</v>
      </c>
      <c r="F11" s="9">
        <v>28.125</v>
      </c>
      <c r="G11" s="9">
        <v>7.03125</v>
      </c>
      <c r="H11" s="9">
        <v>3.125</v>
      </c>
      <c r="I11" s="9">
        <v>3.125</v>
      </c>
      <c r="J11" s="9">
        <v>7.8125</v>
      </c>
      <c r="K11" s="9">
        <v>7.03125</v>
      </c>
      <c r="L11" s="9">
        <v>7.03125</v>
      </c>
      <c r="M11" s="9">
        <v>6.25</v>
      </c>
    </row>
    <row r="12" spans="1:13" ht="43.5" customHeight="1" x14ac:dyDescent="0.2">
      <c r="A12" s="24" t="s">
        <v>157</v>
      </c>
      <c r="B12" s="24" t="s">
        <v>126</v>
      </c>
      <c r="C12" s="9">
        <v>12.162162162162163</v>
      </c>
      <c r="D12" s="9">
        <v>11.261261261261261</v>
      </c>
      <c r="E12" s="9">
        <v>2.2522522522522523</v>
      </c>
      <c r="F12" s="9">
        <v>27.927927927927925</v>
      </c>
      <c r="G12" s="9">
        <v>5.4054054054054053</v>
      </c>
      <c r="H12" s="9">
        <v>3.6036036036036037</v>
      </c>
      <c r="I12" s="9">
        <v>8.1081081081081088</v>
      </c>
      <c r="J12" s="9">
        <v>5.4054054054054053</v>
      </c>
      <c r="K12" s="9">
        <v>5.4054054054054053</v>
      </c>
      <c r="L12" s="9">
        <v>10.36036036036036</v>
      </c>
      <c r="M12" s="9">
        <v>8.1081081081081088</v>
      </c>
    </row>
    <row r="13" spans="1:13" ht="43.5" customHeight="1" x14ac:dyDescent="0.2">
      <c r="A13" s="24" t="s">
        <v>158</v>
      </c>
      <c r="B13" s="24" t="s">
        <v>127</v>
      </c>
      <c r="C13" s="9">
        <v>13.764044943820226</v>
      </c>
      <c r="D13" s="9">
        <v>10.955056179775282</v>
      </c>
      <c r="E13" s="9">
        <v>2.2471910112359552</v>
      </c>
      <c r="F13" s="9">
        <v>34.269662921348313</v>
      </c>
      <c r="G13" s="9">
        <v>4.7752808988764039</v>
      </c>
      <c r="H13" s="9">
        <v>2.8089887640449436</v>
      </c>
      <c r="I13" s="9">
        <v>3.9325842696629212</v>
      </c>
      <c r="J13" s="9">
        <v>8.4269662921348321</v>
      </c>
      <c r="K13" s="9">
        <v>5.6179775280898872</v>
      </c>
      <c r="L13" s="9">
        <v>10.112359550561797</v>
      </c>
      <c r="M13" s="9">
        <v>3.089887640449438</v>
      </c>
    </row>
    <row r="14" spans="1:13" ht="43.5" customHeight="1" x14ac:dyDescent="0.2">
      <c r="A14" s="24" t="s">
        <v>158</v>
      </c>
      <c r="B14" s="24" t="s">
        <v>128</v>
      </c>
      <c r="C14" s="9">
        <v>12.757201646090536</v>
      </c>
      <c r="D14" s="9">
        <v>6.1728395061728394</v>
      </c>
      <c r="E14" s="9">
        <v>1.8518518518518516</v>
      </c>
      <c r="F14" s="9">
        <v>30.041152263374489</v>
      </c>
      <c r="G14" s="9">
        <v>3.7037037037037033</v>
      </c>
      <c r="H14" s="9">
        <v>3.9094650205761319</v>
      </c>
      <c r="I14" s="9">
        <v>5.3497942386831276</v>
      </c>
      <c r="J14" s="9">
        <v>6.7901234567901234</v>
      </c>
      <c r="K14" s="9">
        <v>5.5555555555555554</v>
      </c>
      <c r="L14" s="9">
        <v>15.843621399176955</v>
      </c>
      <c r="M14" s="9">
        <v>8.0246913580246915</v>
      </c>
    </row>
    <row r="15" spans="1:13" ht="43.5" customHeight="1" x14ac:dyDescent="0.2">
      <c r="A15" s="24" t="s">
        <v>159</v>
      </c>
      <c r="B15" s="24" t="s">
        <v>129</v>
      </c>
      <c r="C15" s="9">
        <v>19.556451612903224</v>
      </c>
      <c r="D15" s="9">
        <v>6.4516129032258061</v>
      </c>
      <c r="E15" s="9">
        <v>1.0080645161290323</v>
      </c>
      <c r="F15" s="9">
        <v>26.209677419354836</v>
      </c>
      <c r="G15" s="9">
        <v>3.8306451612903225</v>
      </c>
      <c r="H15" s="9">
        <v>2.82258064516129</v>
      </c>
      <c r="I15" s="9">
        <v>4.637096774193548</v>
      </c>
      <c r="J15" s="9">
        <v>5.040322580645161</v>
      </c>
      <c r="K15" s="9">
        <v>6.0483870967741939</v>
      </c>
      <c r="L15" s="9">
        <v>16.33064516129032</v>
      </c>
      <c r="M15" s="9">
        <v>8.064516129032258</v>
      </c>
    </row>
    <row r="16" spans="1:13" ht="43.5" customHeight="1" x14ac:dyDescent="0.2">
      <c r="A16" s="24" t="s">
        <v>159</v>
      </c>
      <c r="B16" s="24" t="s">
        <v>130</v>
      </c>
      <c r="C16" s="9">
        <v>8.3333333333333321</v>
      </c>
      <c r="D16" s="9">
        <v>7.1138211382113816</v>
      </c>
      <c r="E16" s="9">
        <v>0.81300813008130091</v>
      </c>
      <c r="F16" s="9">
        <v>22.154471544715449</v>
      </c>
      <c r="G16" s="9">
        <v>4.4715447154471546</v>
      </c>
      <c r="H16" s="9">
        <v>2.2357723577235773</v>
      </c>
      <c r="I16" s="9">
        <v>4.0650406504065035</v>
      </c>
      <c r="J16" s="9">
        <v>6.9105691056910574</v>
      </c>
      <c r="K16" s="9">
        <v>6.0975609756097562</v>
      </c>
      <c r="L16" s="9">
        <v>29.471544715447155</v>
      </c>
      <c r="M16" s="9">
        <v>8.3333333333333321</v>
      </c>
    </row>
    <row r="17" spans="1:13" ht="43.5" customHeight="1" x14ac:dyDescent="0.2">
      <c r="A17" s="24" t="s">
        <v>160</v>
      </c>
      <c r="B17" s="24" t="s">
        <v>132</v>
      </c>
      <c r="C17" s="9">
        <v>23.841059602649008</v>
      </c>
      <c r="D17" s="9">
        <v>5.9602649006622519</v>
      </c>
      <c r="E17" s="9">
        <v>0.66225165562913912</v>
      </c>
      <c r="F17" s="9">
        <v>25.386313465783665</v>
      </c>
      <c r="G17" s="9">
        <v>5.0772626931567331</v>
      </c>
      <c r="H17" s="9">
        <v>3.7527593818984544</v>
      </c>
      <c r="I17" s="9">
        <v>1.9867549668874174</v>
      </c>
      <c r="J17" s="9">
        <v>4.6357615894039732</v>
      </c>
      <c r="K17" s="9">
        <v>7.2847682119205297</v>
      </c>
      <c r="L17" s="9">
        <v>18.984547461368653</v>
      </c>
      <c r="M17" s="9">
        <v>2.4282560706401766</v>
      </c>
    </row>
    <row r="18" spans="1:13" ht="43.5" customHeight="1" x14ac:dyDescent="0.2">
      <c r="A18" s="24" t="s">
        <v>161</v>
      </c>
      <c r="B18" s="24" t="s">
        <v>133</v>
      </c>
      <c r="C18" s="9">
        <v>4.2553191489361701</v>
      </c>
      <c r="D18" s="9">
        <v>19.148936170212767</v>
      </c>
      <c r="E18" s="9">
        <v>0</v>
      </c>
      <c r="F18" s="9">
        <v>27.659574468085108</v>
      </c>
      <c r="G18" s="9">
        <v>17.021276595744681</v>
      </c>
      <c r="H18" s="9">
        <v>4.2553191489361701</v>
      </c>
      <c r="I18" s="9">
        <v>0</v>
      </c>
      <c r="J18" s="9">
        <v>2.1276595744680851</v>
      </c>
      <c r="K18" s="9">
        <v>4.2553191489361701</v>
      </c>
      <c r="L18" s="9">
        <v>17.021276595744681</v>
      </c>
      <c r="M18" s="9">
        <v>4.2553191489361701</v>
      </c>
    </row>
    <row r="19" spans="1:13" ht="43.5" customHeight="1" x14ac:dyDescent="0.2">
      <c r="A19" s="24" t="s">
        <v>161</v>
      </c>
      <c r="B19" s="24" t="s">
        <v>134</v>
      </c>
      <c r="C19" s="9">
        <v>8.071748878923767</v>
      </c>
      <c r="D19" s="9">
        <v>9.4170403587443943</v>
      </c>
      <c r="E19" s="9">
        <v>0.44843049327354262</v>
      </c>
      <c r="F19" s="9">
        <v>21.076233183856502</v>
      </c>
      <c r="G19" s="9">
        <v>3.1390134529147984</v>
      </c>
      <c r="H19" s="9">
        <v>1.7937219730941705</v>
      </c>
      <c r="I19" s="9">
        <v>7.623318385650224</v>
      </c>
      <c r="J19" s="9">
        <v>9.8654708520179373</v>
      </c>
      <c r="K19" s="9">
        <v>3.1390134529147984</v>
      </c>
      <c r="L19" s="9">
        <v>25.112107623318387</v>
      </c>
      <c r="M19" s="9">
        <v>10.31390134529148</v>
      </c>
    </row>
    <row r="20" spans="1:13" ht="43.5" customHeight="1" x14ac:dyDescent="0.2">
      <c r="A20" s="24" t="s">
        <v>161</v>
      </c>
      <c r="B20" s="24" t="s">
        <v>135</v>
      </c>
      <c r="C20" s="9">
        <v>30.270270270270274</v>
      </c>
      <c r="D20" s="9">
        <v>14.054054054054054</v>
      </c>
      <c r="E20" s="9">
        <v>0.54054054054054057</v>
      </c>
      <c r="F20" s="9">
        <v>21.081081081081081</v>
      </c>
      <c r="G20" s="9">
        <v>6.4864864864864868</v>
      </c>
      <c r="H20" s="9">
        <v>4.3243243243243246</v>
      </c>
      <c r="I20" s="9">
        <v>1.0810810810810811</v>
      </c>
      <c r="J20" s="9">
        <v>5.4054054054054053</v>
      </c>
      <c r="K20" s="9">
        <v>4.3243243243243246</v>
      </c>
      <c r="L20" s="9">
        <v>9.7297297297297298</v>
      </c>
      <c r="M20" s="9">
        <v>2.7027027027027026</v>
      </c>
    </row>
    <row r="21" spans="1:13" ht="43.5" customHeight="1" x14ac:dyDescent="0.2">
      <c r="A21" s="24" t="s">
        <v>162</v>
      </c>
      <c r="B21" s="24" t="s">
        <v>136</v>
      </c>
      <c r="C21" s="9">
        <v>5.6338028169014089</v>
      </c>
      <c r="D21" s="9">
        <v>11.267605633802818</v>
      </c>
      <c r="E21" s="9">
        <v>0</v>
      </c>
      <c r="F21" s="9">
        <v>57.74647887323944</v>
      </c>
      <c r="G21" s="9">
        <v>4.225352112676056</v>
      </c>
      <c r="H21" s="9">
        <v>2.8169014084507045</v>
      </c>
      <c r="I21" s="9">
        <v>0</v>
      </c>
      <c r="J21" s="9">
        <v>1.4084507042253522</v>
      </c>
      <c r="K21" s="9">
        <v>8.4507042253521121</v>
      </c>
      <c r="L21" s="9">
        <v>8.4507042253521121</v>
      </c>
      <c r="M21" s="9">
        <v>0</v>
      </c>
    </row>
    <row r="22" spans="1:13" ht="43.5" customHeight="1" x14ac:dyDescent="0.2">
      <c r="A22" s="24" t="s">
        <v>162</v>
      </c>
      <c r="B22" s="24" t="s">
        <v>137</v>
      </c>
      <c r="C22" s="9">
        <v>6.6801619433198383</v>
      </c>
      <c r="D22" s="9">
        <v>4.2510121457489873</v>
      </c>
      <c r="E22" s="9">
        <v>5.4655870445344128</v>
      </c>
      <c r="F22" s="9">
        <v>32.388663967611336</v>
      </c>
      <c r="G22" s="9">
        <v>2.0242914979757085</v>
      </c>
      <c r="H22" s="9">
        <v>2.6315789473684208</v>
      </c>
      <c r="I22" s="9">
        <v>9.5141700404858298</v>
      </c>
      <c r="J22" s="9">
        <v>4.048582995951417</v>
      </c>
      <c r="K22" s="9">
        <v>3.0364372469635628</v>
      </c>
      <c r="L22" s="9">
        <v>26.923076923076923</v>
      </c>
      <c r="M22" s="9">
        <v>3.0364372469635628</v>
      </c>
    </row>
    <row r="23" spans="1:13" ht="43.5" customHeight="1" x14ac:dyDescent="0.2">
      <c r="A23" s="24" t="s">
        <v>131</v>
      </c>
      <c r="B23" s="24" t="s">
        <v>131</v>
      </c>
      <c r="C23" s="9">
        <v>8.0291970802919703</v>
      </c>
      <c r="D23" s="9">
        <v>9.4890510948905096</v>
      </c>
      <c r="E23" s="9">
        <v>0.72992700729927007</v>
      </c>
      <c r="F23" s="9">
        <v>27.007299270072991</v>
      </c>
      <c r="G23" s="9">
        <v>5.8394160583941606</v>
      </c>
      <c r="H23" s="9">
        <v>5.1094890510948909</v>
      </c>
      <c r="I23" s="9">
        <v>2.9197080291970803</v>
      </c>
      <c r="J23" s="9">
        <v>8.0291970802919703</v>
      </c>
      <c r="K23" s="9">
        <v>4.3795620437956204</v>
      </c>
      <c r="L23" s="9">
        <v>21.897810218978105</v>
      </c>
      <c r="M23" s="9">
        <v>6.5693430656934311</v>
      </c>
    </row>
    <row r="24" spans="1:13" ht="43.5" customHeight="1" x14ac:dyDescent="0.2">
      <c r="A24" s="24" t="s">
        <v>131</v>
      </c>
      <c r="B24" s="24" t="s">
        <v>171</v>
      </c>
      <c r="C24" s="9">
        <v>0</v>
      </c>
      <c r="D24" s="9">
        <v>4.5454545454545459</v>
      </c>
      <c r="E24" s="9">
        <v>0</v>
      </c>
      <c r="F24" s="9">
        <v>47.727272727272727</v>
      </c>
      <c r="G24" s="9">
        <v>2.2727272727272729</v>
      </c>
      <c r="H24" s="9">
        <v>4.5454545454545459</v>
      </c>
      <c r="I24" s="9">
        <v>2.2727272727272729</v>
      </c>
      <c r="J24" s="9">
        <v>11.363636363636363</v>
      </c>
      <c r="K24" s="9">
        <v>0</v>
      </c>
      <c r="L24" s="9">
        <v>25</v>
      </c>
      <c r="M24" s="9">
        <v>2.2727272727272729</v>
      </c>
    </row>
    <row r="25" spans="1:13" ht="43.5" customHeight="1" x14ac:dyDescent="0.2">
      <c r="A25" s="24" t="s">
        <v>163</v>
      </c>
      <c r="B25" s="24" t="s">
        <v>139</v>
      </c>
      <c r="C25" s="9">
        <v>13.569321533923304</v>
      </c>
      <c r="D25" s="9">
        <v>6.7846607669616521</v>
      </c>
      <c r="E25" s="9">
        <v>2.0648967551622417</v>
      </c>
      <c r="F25" s="9">
        <v>25.958702064896755</v>
      </c>
      <c r="G25" s="9">
        <v>4.71976401179941</v>
      </c>
      <c r="H25" s="9">
        <v>5.8997050147492622</v>
      </c>
      <c r="I25" s="9">
        <v>11.209439528023598</v>
      </c>
      <c r="J25" s="9">
        <v>7.6696165191740411</v>
      </c>
      <c r="K25" s="9">
        <v>7.6696165191740411</v>
      </c>
      <c r="L25" s="9">
        <v>10.32448377581121</v>
      </c>
      <c r="M25" s="9">
        <v>4.1297935103244834</v>
      </c>
    </row>
    <row r="26" spans="1:13" ht="43.5" customHeight="1" x14ac:dyDescent="0.2">
      <c r="A26" s="24" t="s">
        <v>163</v>
      </c>
      <c r="B26" s="24" t="s">
        <v>140</v>
      </c>
      <c r="C26" s="9">
        <v>1.1494252873563218</v>
      </c>
      <c r="D26" s="9">
        <v>0</v>
      </c>
      <c r="E26" s="9">
        <v>0</v>
      </c>
      <c r="F26" s="9">
        <v>1.1494252873563218</v>
      </c>
      <c r="G26" s="9">
        <v>0</v>
      </c>
      <c r="H26" s="9">
        <v>95.402298850574709</v>
      </c>
      <c r="I26" s="9">
        <v>0</v>
      </c>
      <c r="J26" s="9">
        <v>0</v>
      </c>
      <c r="K26" s="9">
        <v>2.2988505747126435</v>
      </c>
      <c r="L26" s="9">
        <v>0</v>
      </c>
      <c r="M26" s="9">
        <v>0</v>
      </c>
    </row>
    <row r="27" spans="1:13" ht="43.5" customHeight="1" x14ac:dyDescent="0.2">
      <c r="A27" s="24" t="s">
        <v>164</v>
      </c>
      <c r="B27" s="24" t="s">
        <v>181</v>
      </c>
      <c r="C27" s="9">
        <v>10.44776119402985</v>
      </c>
      <c r="D27" s="9">
        <v>19.402985074626866</v>
      </c>
      <c r="E27" s="9">
        <v>0.49751243781094528</v>
      </c>
      <c r="F27" s="9">
        <v>39.800995024875625</v>
      </c>
      <c r="G27" s="9">
        <v>5.4726368159203984</v>
      </c>
      <c r="H27" s="9">
        <v>1.4925373134328357</v>
      </c>
      <c r="I27" s="9">
        <v>0.49751243781094528</v>
      </c>
      <c r="J27" s="9">
        <v>9.9502487562189064</v>
      </c>
      <c r="K27" s="9">
        <v>3.9800995024875623</v>
      </c>
      <c r="L27" s="9">
        <v>8.4577114427860707</v>
      </c>
      <c r="M27" s="9">
        <v>0</v>
      </c>
    </row>
    <row r="28" spans="1:13" ht="43.5" customHeight="1" x14ac:dyDescent="0.2">
      <c r="A28" s="24" t="s">
        <v>164</v>
      </c>
      <c r="B28" s="24" t="s">
        <v>141</v>
      </c>
      <c r="C28" s="9">
        <v>3.7199124726477026</v>
      </c>
      <c r="D28" s="9">
        <v>10.503282275711159</v>
      </c>
      <c r="E28" s="9">
        <v>1.0940919037199124</v>
      </c>
      <c r="F28" s="9">
        <v>35.229759299781179</v>
      </c>
      <c r="G28" s="9">
        <v>4.3763676148796495</v>
      </c>
      <c r="H28" s="9">
        <v>4.3763676148796495</v>
      </c>
      <c r="I28" s="9">
        <v>6.7833698030634579</v>
      </c>
      <c r="J28" s="9">
        <v>6.5645514223194743</v>
      </c>
      <c r="K28" s="9">
        <v>6.1269146608315097</v>
      </c>
      <c r="L28" s="9">
        <v>15.317286652078774</v>
      </c>
      <c r="M28" s="9">
        <v>5.9080962800875279</v>
      </c>
    </row>
    <row r="29" spans="1:13" ht="43.5" customHeight="1" x14ac:dyDescent="0.2">
      <c r="A29" s="24" t="s">
        <v>164</v>
      </c>
      <c r="B29" s="24" t="s">
        <v>142</v>
      </c>
      <c r="C29" s="9">
        <v>12.755102040816327</v>
      </c>
      <c r="D29" s="9">
        <v>10.459183673469388</v>
      </c>
      <c r="E29" s="9">
        <v>2.806122448979592</v>
      </c>
      <c r="F29" s="9">
        <v>23.469387755102041</v>
      </c>
      <c r="G29" s="9">
        <v>2.5510204081632653</v>
      </c>
      <c r="H29" s="9">
        <v>3.0612244897959182</v>
      </c>
      <c r="I29" s="9">
        <v>8.6734693877551017</v>
      </c>
      <c r="J29" s="9">
        <v>8.9285714285714288</v>
      </c>
      <c r="K29" s="9">
        <v>4.8469387755102042</v>
      </c>
      <c r="L29" s="9">
        <v>15.051020408163266</v>
      </c>
      <c r="M29" s="9">
        <v>7.3979591836734695</v>
      </c>
    </row>
    <row r="30" spans="1:13" ht="43.5" customHeight="1" x14ac:dyDescent="0.2">
      <c r="A30" s="24" t="s">
        <v>165</v>
      </c>
      <c r="B30" s="24" t="s">
        <v>143</v>
      </c>
      <c r="C30" s="9">
        <v>6.25</v>
      </c>
      <c r="D30" s="9">
        <v>9.375</v>
      </c>
      <c r="E30" s="9">
        <v>0</v>
      </c>
      <c r="F30" s="9">
        <v>78.125</v>
      </c>
      <c r="G30" s="9">
        <v>0</v>
      </c>
      <c r="H30" s="9">
        <v>0</v>
      </c>
      <c r="I30" s="9">
        <v>0</v>
      </c>
      <c r="J30" s="9">
        <v>0</v>
      </c>
      <c r="K30" s="9">
        <v>3.125</v>
      </c>
      <c r="L30" s="9">
        <v>3.125</v>
      </c>
      <c r="M30" s="9">
        <v>0</v>
      </c>
    </row>
    <row r="31" spans="1:13" ht="43.5" customHeight="1" x14ac:dyDescent="0.2">
      <c r="A31" s="24" t="s">
        <v>165</v>
      </c>
      <c r="B31" s="24" t="s">
        <v>144</v>
      </c>
      <c r="C31" s="9">
        <v>26.923076923076923</v>
      </c>
      <c r="D31" s="9">
        <v>9.6153846153846168</v>
      </c>
      <c r="E31" s="9">
        <v>0</v>
      </c>
      <c r="F31" s="9">
        <v>19.230769230769234</v>
      </c>
      <c r="G31" s="9">
        <v>11.538461538461538</v>
      </c>
      <c r="H31" s="9">
        <v>3.8461538461538463</v>
      </c>
      <c r="I31" s="9">
        <v>1.9230769230769231</v>
      </c>
      <c r="J31" s="9">
        <v>7.6923076923076925</v>
      </c>
      <c r="K31" s="9">
        <v>1.9230769230769231</v>
      </c>
      <c r="L31" s="9">
        <v>15.384615384615385</v>
      </c>
      <c r="M31" s="9">
        <v>1.9230769230769231</v>
      </c>
    </row>
    <row r="32" spans="1:13" ht="43.5" customHeight="1" x14ac:dyDescent="0.2">
      <c r="A32" s="24" t="s">
        <v>165</v>
      </c>
      <c r="B32" s="24" t="s">
        <v>145</v>
      </c>
      <c r="C32" s="9">
        <v>32.467532467532465</v>
      </c>
      <c r="D32" s="9">
        <v>9.0909090909090917</v>
      </c>
      <c r="E32" s="9">
        <v>1.2987012987012987</v>
      </c>
      <c r="F32" s="9">
        <v>25.97402597402597</v>
      </c>
      <c r="G32" s="9">
        <v>5.1948051948051948</v>
      </c>
      <c r="H32" s="9">
        <v>6.4935064935064926</v>
      </c>
      <c r="I32" s="9">
        <v>0</v>
      </c>
      <c r="J32" s="9">
        <v>7.7922077922077921</v>
      </c>
      <c r="K32" s="9">
        <v>3.8961038961038961</v>
      </c>
      <c r="L32" s="9">
        <v>6.4935064935064926</v>
      </c>
      <c r="M32" s="9">
        <v>1.2987012987012987</v>
      </c>
    </row>
    <row r="33" spans="1:13" ht="43.5" customHeight="1" x14ac:dyDescent="0.2">
      <c r="A33" s="24" t="s">
        <v>146</v>
      </c>
      <c r="B33" s="24" t="s">
        <v>147</v>
      </c>
      <c r="C33" s="9">
        <v>19.424460431654676</v>
      </c>
      <c r="D33" s="9">
        <v>7.9136690647482011</v>
      </c>
      <c r="E33" s="9">
        <v>1.4388489208633095</v>
      </c>
      <c r="F33" s="9">
        <v>25.539568345323744</v>
      </c>
      <c r="G33" s="9">
        <v>5.0359712230215825</v>
      </c>
      <c r="H33" s="9">
        <v>0</v>
      </c>
      <c r="I33" s="9">
        <v>7.5539568345323742</v>
      </c>
      <c r="J33" s="9">
        <v>5.755395683453238</v>
      </c>
      <c r="K33" s="9">
        <v>6.8345323741007196</v>
      </c>
      <c r="L33" s="9">
        <v>16.546762589928058</v>
      </c>
      <c r="M33" s="9">
        <v>3.9568345323741005</v>
      </c>
    </row>
    <row r="34" spans="1:13" ht="43.5" customHeight="1" x14ac:dyDescent="0.2">
      <c r="A34" s="24" t="s">
        <v>166</v>
      </c>
      <c r="B34" s="24" t="s">
        <v>148</v>
      </c>
      <c r="C34" s="9">
        <v>21.071428571428573</v>
      </c>
      <c r="D34" s="9">
        <v>15.357142857142858</v>
      </c>
      <c r="E34" s="9">
        <v>0.7142857142857143</v>
      </c>
      <c r="F34" s="9">
        <v>30.714285714285715</v>
      </c>
      <c r="G34" s="9">
        <v>3.9285714285714284</v>
      </c>
      <c r="H34" s="9">
        <v>2.5</v>
      </c>
      <c r="I34" s="9">
        <v>0</v>
      </c>
      <c r="J34" s="9">
        <v>8.2142857142857135</v>
      </c>
      <c r="K34" s="9">
        <v>5</v>
      </c>
      <c r="L34" s="9">
        <v>11.785714285714285</v>
      </c>
      <c r="M34" s="9">
        <v>0.7142857142857143</v>
      </c>
    </row>
    <row r="35" spans="1:13" ht="43.5" customHeight="1" x14ac:dyDescent="0.2">
      <c r="A35" s="24" t="s">
        <v>166</v>
      </c>
      <c r="B35" s="24" t="s">
        <v>149</v>
      </c>
      <c r="C35" s="9">
        <v>79.56204379562044</v>
      </c>
      <c r="D35" s="9">
        <v>0.72992700729927007</v>
      </c>
      <c r="E35" s="9">
        <v>1.4598540145985401</v>
      </c>
      <c r="F35" s="9">
        <v>2.9197080291970803</v>
      </c>
      <c r="G35" s="9">
        <v>2.1897810218978102</v>
      </c>
      <c r="H35" s="9">
        <v>1.4598540145985401</v>
      </c>
      <c r="I35" s="9">
        <v>0.72992700729927007</v>
      </c>
      <c r="J35" s="9">
        <v>0.72992700729927007</v>
      </c>
      <c r="K35" s="9">
        <v>2.9197080291970803</v>
      </c>
      <c r="L35" s="9">
        <v>2.1897810218978102</v>
      </c>
      <c r="M35" s="9">
        <v>5.1094890510948909</v>
      </c>
    </row>
    <row r="36" spans="1:13" ht="43.5" customHeight="1" x14ac:dyDescent="0.2">
      <c r="A36" s="24" t="s">
        <v>138</v>
      </c>
      <c r="B36" s="24" t="s">
        <v>138</v>
      </c>
      <c r="C36" s="9">
        <v>17.878787878787879</v>
      </c>
      <c r="D36" s="9">
        <v>11.515151515151516</v>
      </c>
      <c r="E36" s="9">
        <v>1.2121212121212122</v>
      </c>
      <c r="F36" s="9">
        <v>25.151515151515152</v>
      </c>
      <c r="G36" s="9">
        <v>6.0606060606060606</v>
      </c>
      <c r="H36" s="9">
        <v>3.6363636363636362</v>
      </c>
      <c r="I36" s="9">
        <v>1.5151515151515151</v>
      </c>
      <c r="J36" s="9">
        <v>3.939393939393939</v>
      </c>
      <c r="K36" s="9">
        <v>3.939393939393939</v>
      </c>
      <c r="L36" s="9">
        <v>17.575757575757574</v>
      </c>
      <c r="M36" s="9">
        <v>7.5757575757575761</v>
      </c>
    </row>
    <row r="37" spans="1:13" ht="43.5" customHeight="1" x14ac:dyDescent="0.2">
      <c r="A37" s="24" t="s">
        <v>167</v>
      </c>
      <c r="B37" s="24" t="s">
        <v>150</v>
      </c>
      <c r="C37" s="9">
        <v>20</v>
      </c>
      <c r="D37" s="9">
        <v>8.5714285714285712</v>
      </c>
      <c r="E37" s="9">
        <v>1.9047619047619049</v>
      </c>
      <c r="F37" s="9">
        <v>34.285714285714285</v>
      </c>
      <c r="G37" s="9">
        <v>2.8571428571428572</v>
      </c>
      <c r="H37" s="9">
        <v>0.95238095238095244</v>
      </c>
      <c r="I37" s="9">
        <v>2.8571428571428572</v>
      </c>
      <c r="J37" s="9">
        <v>3.8095238095238098</v>
      </c>
      <c r="K37" s="9">
        <v>3.8095238095238098</v>
      </c>
      <c r="L37" s="9">
        <v>18.095238095238095</v>
      </c>
      <c r="M37" s="9">
        <v>2.8571428571428572</v>
      </c>
    </row>
    <row r="38" spans="1:13" ht="43.5" customHeight="1" x14ac:dyDescent="0.2">
      <c r="A38" s="24" t="s">
        <v>167</v>
      </c>
      <c r="B38" s="24" t="s">
        <v>151</v>
      </c>
      <c r="C38" s="9">
        <v>31.284916201117319</v>
      </c>
      <c r="D38" s="9">
        <v>10.05586592178771</v>
      </c>
      <c r="E38" s="9">
        <v>0.55865921787709494</v>
      </c>
      <c r="F38" s="9">
        <v>23.463687150837988</v>
      </c>
      <c r="G38" s="9">
        <v>2.2346368715083798</v>
      </c>
      <c r="H38" s="9">
        <v>4.4692737430167595</v>
      </c>
      <c r="I38" s="9">
        <v>1.1173184357541899</v>
      </c>
      <c r="J38" s="9">
        <v>7.2625698324022352</v>
      </c>
      <c r="K38" s="9">
        <v>6.1452513966480442</v>
      </c>
      <c r="L38" s="9">
        <v>7.8212290502793298</v>
      </c>
      <c r="M38" s="9">
        <v>5.5865921787709496</v>
      </c>
    </row>
    <row r="39" spans="1:13" ht="43.5" customHeight="1" x14ac:dyDescent="0.2">
      <c r="A39" s="24" t="s">
        <v>167</v>
      </c>
      <c r="B39" s="24" t="s">
        <v>152</v>
      </c>
      <c r="C39" s="9">
        <v>21.846153846153847</v>
      </c>
      <c r="D39" s="9">
        <v>7.6923076923076925</v>
      </c>
      <c r="E39" s="9">
        <v>1.2307692307692308</v>
      </c>
      <c r="F39" s="9">
        <v>25.846153846153847</v>
      </c>
      <c r="G39" s="9">
        <v>3.3846153846153846</v>
      </c>
      <c r="H39" s="9">
        <v>3.3846153846153846</v>
      </c>
      <c r="I39" s="9">
        <v>1.8461538461538463</v>
      </c>
      <c r="J39" s="9">
        <v>7.384615384615385</v>
      </c>
      <c r="K39" s="9">
        <v>2.4615384615384617</v>
      </c>
      <c r="L39" s="9">
        <v>17.53846153846154</v>
      </c>
      <c r="M39" s="9">
        <v>7.384615384615385</v>
      </c>
    </row>
    <row r="40" spans="1:13" ht="43.5" customHeight="1" x14ac:dyDescent="0.2">
      <c r="A40" s="24" t="s">
        <v>168</v>
      </c>
      <c r="B40" s="24" t="s">
        <v>153</v>
      </c>
      <c r="C40" s="9">
        <v>19.327731092436977</v>
      </c>
      <c r="D40" s="9">
        <v>11.344537815126051</v>
      </c>
      <c r="E40" s="9">
        <v>0.42016806722689076</v>
      </c>
      <c r="F40" s="9">
        <v>19.327731092436977</v>
      </c>
      <c r="G40" s="9">
        <v>5.8823529411764701</v>
      </c>
      <c r="H40" s="9">
        <v>2.5210084033613445</v>
      </c>
      <c r="I40" s="9">
        <v>3.3613445378151261</v>
      </c>
      <c r="J40" s="9">
        <v>13.445378151260504</v>
      </c>
      <c r="K40" s="9">
        <v>6.3025210084033612</v>
      </c>
      <c r="L40" s="9">
        <v>16.806722689075631</v>
      </c>
      <c r="M40" s="9">
        <v>1.2605042016806722</v>
      </c>
    </row>
    <row r="41" spans="1:13" ht="43.5" customHeight="1" x14ac:dyDescent="0.2">
      <c r="A41" s="24" t="s">
        <v>168</v>
      </c>
      <c r="B41" s="24" t="s">
        <v>154</v>
      </c>
      <c r="C41" s="9">
        <v>12.17183770883055</v>
      </c>
      <c r="D41" s="9">
        <v>3.5799522673031028</v>
      </c>
      <c r="E41" s="9">
        <v>2.1479713603818613</v>
      </c>
      <c r="F41" s="9">
        <v>31.980906921241047</v>
      </c>
      <c r="G41" s="9">
        <v>2.6252983293556085</v>
      </c>
      <c r="H41" s="9">
        <v>7.3985680190930783</v>
      </c>
      <c r="I41" s="9">
        <v>9.0692124105011924</v>
      </c>
      <c r="J41" s="9">
        <v>3.1026252983293556</v>
      </c>
      <c r="K41" s="9">
        <v>5.7279236276849641</v>
      </c>
      <c r="L41" s="9">
        <v>8.3532219570405726</v>
      </c>
      <c r="M41" s="9">
        <v>13.842482100238662</v>
      </c>
    </row>
    <row r="42" spans="1:13" ht="8.25" customHeight="1" x14ac:dyDescent="0.2"/>
    <row r="43" spans="1:13" ht="27.75" customHeight="1" x14ac:dyDescent="0.2">
      <c r="A43" s="53" t="s">
        <v>155</v>
      </c>
      <c r="B43" s="53"/>
      <c r="C43" s="54">
        <v>16.287325120066821</v>
      </c>
      <c r="D43" s="54">
        <v>8.5508456880350803</v>
      </c>
      <c r="E43" s="54">
        <v>1.6600542910837335</v>
      </c>
      <c r="F43" s="54">
        <v>27.521403215702652</v>
      </c>
      <c r="G43" s="54">
        <v>4.2388807684276468</v>
      </c>
      <c r="H43" s="54">
        <v>5.1889747337648773</v>
      </c>
      <c r="I43" s="54">
        <v>4.6773856755063692</v>
      </c>
      <c r="J43" s="54">
        <v>6.4627270828983088</v>
      </c>
      <c r="K43" s="54">
        <v>5.2933806640217167</v>
      </c>
      <c r="L43" s="54">
        <v>14.397577782418042</v>
      </c>
      <c r="M43" s="54">
        <v>5.7214449780747545</v>
      </c>
    </row>
    <row r="44" spans="1:13" ht="15.75" customHeight="1" x14ac:dyDescent="0.2">
      <c r="A44" s="55"/>
      <c r="B44" s="55"/>
      <c r="C44" s="56"/>
      <c r="D44" s="56"/>
      <c r="E44" s="56"/>
      <c r="F44" s="56"/>
      <c r="G44" s="56"/>
      <c r="H44" s="56"/>
      <c r="I44" s="56"/>
      <c r="J44" s="56"/>
      <c r="K44" s="56"/>
      <c r="L44" s="56"/>
      <c r="M44" s="56"/>
    </row>
    <row r="45" spans="1:13" s="11" customFormat="1" ht="16.5" customHeight="1" x14ac:dyDescent="0.2">
      <c r="A45" s="11" t="s">
        <v>175</v>
      </c>
      <c r="B45" s="12"/>
      <c r="C45" s="17"/>
      <c r="D45" s="17"/>
      <c r="E45" s="17"/>
      <c r="F45" s="17"/>
      <c r="G45" s="17"/>
      <c r="H45" s="17"/>
      <c r="I45" s="17"/>
      <c r="J45" s="17"/>
      <c r="K45" s="17"/>
      <c r="L45" s="17"/>
      <c r="M45" s="17"/>
    </row>
    <row r="46" spans="1:13" s="11" customFormat="1" ht="16.5" customHeight="1" x14ac:dyDescent="0.2">
      <c r="A46" s="11" t="s">
        <v>176</v>
      </c>
      <c r="B46" s="12"/>
      <c r="C46" s="17"/>
      <c r="D46" s="17"/>
      <c r="E46" s="17"/>
      <c r="F46" s="17"/>
      <c r="G46" s="17"/>
      <c r="H46" s="17"/>
      <c r="I46" s="17"/>
      <c r="J46" s="17"/>
      <c r="K46" s="17"/>
      <c r="L46" s="17"/>
      <c r="M46" s="17"/>
    </row>
    <row r="47" spans="1:13" s="11" customFormat="1" ht="16.5" customHeight="1" x14ac:dyDescent="0.2">
      <c r="A47" s="11" t="s">
        <v>177</v>
      </c>
      <c r="B47" s="12"/>
      <c r="C47" s="17"/>
      <c r="D47" s="17"/>
      <c r="E47" s="17"/>
      <c r="F47" s="17"/>
      <c r="G47" s="17"/>
      <c r="H47" s="17"/>
      <c r="I47" s="17"/>
      <c r="J47" s="17"/>
      <c r="K47" s="17"/>
      <c r="L47" s="17"/>
      <c r="M47" s="17"/>
    </row>
    <row r="48" spans="1:13" ht="25.5" customHeight="1" x14ac:dyDescent="0.2">
      <c r="A48" s="63" t="s">
        <v>182</v>
      </c>
      <c r="B48" s="63"/>
      <c r="C48" s="63"/>
      <c r="D48" s="63"/>
      <c r="E48" s="63"/>
      <c r="F48" s="63"/>
      <c r="G48" s="63"/>
      <c r="H48" s="63"/>
      <c r="I48" s="63"/>
      <c r="J48" s="63"/>
      <c r="K48" s="63"/>
      <c r="L48" s="63"/>
      <c r="M48" s="63"/>
    </row>
  </sheetData>
  <mergeCells count="2">
    <mergeCell ref="A2:G2"/>
    <mergeCell ref="A48:M48"/>
  </mergeCells>
  <conditionalFormatting sqref="C43:M44">
    <cfRule type="colorScale" priority="1">
      <colorScale>
        <cfvo type="percent" val="0"/>
        <cfvo type="percent" val="100"/>
        <color theme="0"/>
        <color theme="4" tint="0.59999389629810485"/>
      </colorScale>
    </cfRule>
  </conditionalFormatting>
  <conditionalFormatting sqref="C5:M41">
    <cfRule type="colorScale" priority="8">
      <colorScale>
        <cfvo type="percent" val="0"/>
        <cfvo type="percent" val="100"/>
        <color theme="0"/>
        <color theme="4" tint="0.59999389629810485"/>
      </colorScale>
    </cfRule>
  </conditionalFormatting>
  <pageMargins left="0.19685039370078741" right="0.19685039370078741" top="0.19685039370078741" bottom="0.19685039370078741" header="0.19685039370078741" footer="0.19685039370078741"/>
  <pageSetup paperSize="8" scale="63" orientation="portrait" horizontalDpi="4000" verticalDpi="40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Introduction</vt:lpstr>
      <vt:lpstr>Data table C</vt:lpstr>
      <vt:lpstr>Data table C - cancer type %</vt:lpstr>
      <vt:lpstr>'Data table C'!Print_Area</vt:lpstr>
      <vt:lpstr>'Data table C - cancer type %'!Print_Area</vt:lpstr>
      <vt:lpstr>Introduction!Print_Area</vt:lpstr>
      <vt:lpstr>'Data table C'!Print_Titles</vt:lpstr>
    </vt:vector>
  </TitlesOfParts>
  <Company>eHealthNSW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Ngoc Van Kha Vo</dc:creator>
  <cp:lastModifiedBy>Adam Myatt</cp:lastModifiedBy>
  <cp:lastPrinted>2018-05-03T00:43:41Z</cp:lastPrinted>
  <dcterms:created xsi:type="dcterms:W3CDTF">2018-04-05T05:25:11Z</dcterms:created>
  <dcterms:modified xsi:type="dcterms:W3CDTF">2018-05-04T02:48:42Z</dcterms:modified>
</cp:coreProperties>
</file>